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Функцион РП 2017" sheetId="1" r:id="rId1"/>
    <sheet name="Функцион ЦС вид 2017" sheetId="2" r:id="rId2"/>
    <sheet name="Ведомствен 2017" sheetId="3" r:id="rId3"/>
  </sheets>
  <definedNames>
    <definedName name="Excel_BuiltIn_Print_Area_21">#REF!</definedName>
    <definedName name="_xlnm.Print_Area" localSheetId="2">'Ведомствен 2017'!$A$1:$G$82</definedName>
    <definedName name="_xlnm.Print_Area" localSheetId="1">'Функцион ЦС вид 2017'!$A$1:$D$81</definedName>
  </definedNames>
  <calcPr fullCalcOnLoad="1"/>
</workbook>
</file>

<file path=xl/sharedStrings.xml><?xml version="1.0" encoding="utf-8"?>
<sst xmlns="http://schemas.openxmlformats.org/spreadsheetml/2006/main" count="587" uniqueCount="121">
  <si>
    <t>к Решению Совета народных депутатов</t>
  </si>
  <si>
    <t>Наименование</t>
  </si>
  <si>
    <t>РЗ</t>
  </si>
  <si>
    <t>ПР</t>
  </si>
  <si>
    <t xml:space="preserve">Сумма </t>
  </si>
  <si>
    <t xml:space="preserve"> 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</si>
  <si>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</si>
  <si>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</si>
  <si>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</si>
  <si>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высшего должностного лица муниципального образования</t>
  </si>
  <si>
    <t xml:space="preserve"> 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</si>
  <si>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</si>
  <si>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</si>
  <si>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Реализация функций органов местного самоуправления</t>
  </si>
  <si>
    <t xml:space="preserve">Обеспечение функций органами местного самоуправления        </t>
  </si>
  <si>
    <t>Резервные фонды</t>
  </si>
  <si>
    <t>11</t>
  </si>
  <si>
    <t>Другие общегосударственне расходы</t>
  </si>
  <si>
    <t>13</t>
  </si>
  <si>
    <t>Прочие непрограммные расходы</t>
  </si>
  <si>
    <t>Прочие непрограммные расходы на выполнение других обязательств государства</t>
  </si>
  <si>
    <t>Реализация полномочий Республики Адыгея, переданных для осуществления органам местного самоуправления, осуществляемых за счет средств республиканского бюджета Республики Адыгея</t>
  </si>
  <si>
    <t>Субвенции на осуществление государственных полномочий Республики Адыгея в сфере административных правоотношений</t>
  </si>
  <si>
    <t>НАЦИОНАЛЬНАЯ ОБОРОНА</t>
  </si>
  <si>
    <t>Мобилизационная и вневойсковая подготовка</t>
  </si>
  <si>
    <t>03</t>
  </si>
  <si>
    <t>Расходы за счет межбюджетных трансфертов, предоставляемых из федерального бюджета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</si>
  <si>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</si>
  <si>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</si>
  <si>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</si>
  <si>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</si>
  <si>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Прочие непрограммные направления расходов</t>
  </si>
  <si>
    <t>Резерв материальных ресурсов для ликвидации чрезвычайных ситуаций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</si>
  <si>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</si>
  <si>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14</t>
  </si>
  <si>
    <t>Комплексные программы</t>
  </si>
  <si>
    <t>НАЦИОНАЛЬНАЯ ЭКОНОМИКА</t>
  </si>
  <si>
    <t>Дорожное хозяйство (дорожные фонды)</t>
  </si>
  <si>
    <t>Прочие непрограммные расходы на содержание автомобильных дорог и инженерных сооружений на них</t>
  </si>
  <si>
    <t>ЖИЛИЩНО - КОММУНАЛЬНОЕ ХОЗЯЙСТВО</t>
  </si>
  <si>
    <t>05</t>
  </si>
  <si>
    <t>Благоустройство</t>
  </si>
  <si>
    <t>Прочие непрограммные расходы на уличное освещение</t>
  </si>
  <si>
    <t>Прочие непрограммные расходы на озеленение</t>
  </si>
  <si>
    <t>Прочие непрограммные расходы на благоустройство</t>
  </si>
  <si>
    <t>СОЦИАЛЬНАЯ ПОЛИТИКА</t>
  </si>
  <si>
    <t>10</t>
  </si>
  <si>
    <t>Пенсионное обеспечение</t>
  </si>
  <si>
    <t>Выплаты муниципальным гражданским служащим  муниципальных органов  муниципального образования «Кошехабльское сельское поселение»</t>
  </si>
  <si>
    <t>Социальное обеспечение населения</t>
  </si>
  <si>
    <t>Прочие расходы в области социальной политики</t>
  </si>
  <si>
    <t>Материальная помощь главы администрации</t>
  </si>
  <si>
    <t>ВСЕГО РАСХОДОВ:</t>
  </si>
  <si>
    <t>Целевая статья расходов</t>
  </si>
  <si>
    <t>Код прямого получателя</t>
  </si>
  <si>
    <t>Раздел</t>
  </si>
  <si>
    <t>Подраздел</t>
  </si>
  <si>
    <t>Прочие непрограммные расходы на поддержку в чистоте полигона временного хранения ТБО</t>
  </si>
  <si>
    <t>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</si>
  <si>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</si>
  <si>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</si>
  <si>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</si>
  <si>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</si>
  <si>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</si>
  <si>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</si>
  <si>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</si>
  <si>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08</t>
  </si>
  <si>
    <t>Прочая закупка товаров, работ и услуг для обеспечения государственных (муниципальных) нужд</t>
  </si>
  <si>
    <t>Приложение № 8</t>
  </si>
  <si>
    <t>тыс. руб.</t>
  </si>
  <si>
    <t>6110000000</t>
  </si>
  <si>
    <t>6160000000</t>
  </si>
  <si>
    <t>6610000000</t>
  </si>
  <si>
    <t>6610001000</t>
  </si>
  <si>
    <t>6630000000</t>
  </si>
  <si>
    <t>6630007000</t>
  </si>
  <si>
    <t>6620000000</t>
  </si>
  <si>
    <t>6620020000</t>
  </si>
  <si>
    <t>6650000000</t>
  </si>
  <si>
    <t>6650001000</t>
  </si>
  <si>
    <t>6650002000</t>
  </si>
  <si>
    <t>6630006000</t>
  </si>
  <si>
    <t>6630002000</t>
  </si>
  <si>
    <t>6630003000</t>
  </si>
  <si>
    <t>6630004000</t>
  </si>
  <si>
    <t>6630005000</t>
  </si>
  <si>
    <t>6610031000</t>
  </si>
  <si>
    <t>6640001000</t>
  </si>
  <si>
    <t>6640000000</t>
  </si>
  <si>
    <t>Группы видов расходов</t>
  </si>
  <si>
    <t>Приложение № 10</t>
  </si>
  <si>
    <t>Приложение № 12</t>
  </si>
  <si>
    <t>6110Ю00100</t>
  </si>
  <si>
    <t>6160Ю00400</t>
  </si>
  <si>
    <t>6100Ю61000</t>
  </si>
  <si>
    <t>6100Ю61010</t>
  </si>
  <si>
    <t>6100Ю50000</t>
  </si>
  <si>
    <t>6100Ю51180</t>
  </si>
  <si>
    <t>Комплексная программа «По противодействию коррупции в муниципальном образовании «Вольненское сельское поселение» на 2017год.</t>
  </si>
  <si>
    <t>Комплексная программа «Профилактика терроризма и экстремизма на территории муниципального образования «Вольненское сельское поселение» на 2017 год</t>
  </si>
  <si>
    <t>Уплата налога на имущество организаций</t>
  </si>
  <si>
    <t>6630009000</t>
  </si>
  <si>
    <t>Реализация иных мероприятий в рамках непрограммных расходов муниципальных органов муниципального образования «Вольненскоесельское поселение»</t>
  </si>
  <si>
    <t>Выплаты муниципальным гражданским служащим  муниципальных органов  муниципального образования «Вольненское сельское поселение»</t>
  </si>
  <si>
    <t>Реализация иных мероприятий в рамках непрограммных расходов муниципальных органов муниципального образования «Вольненское сельское поселение»</t>
  </si>
  <si>
    <t>Резервный фонд администрации муниципального образования «Вольненское сельское поселение»</t>
  </si>
  <si>
    <t>Распределение бюджетных ассигнований бюджета муниципального образования "Вольненское сельское поселение" на 2017 год по целевым статьям (непрограммным направлениям деятельности), группам видов расходов классификации расходов бюджетов Российской Федерации</t>
  </si>
  <si>
    <t>МО "Вольненское сельское поселение"</t>
  </si>
  <si>
    <t>23 декабря 2016г№142</t>
  </si>
  <si>
    <t>752</t>
  </si>
  <si>
    <t>Уплата налога на имущество организаций и земельного налога</t>
  </si>
  <si>
    <t xml:space="preserve">Уплата налога </t>
  </si>
  <si>
    <t>Ведомственная структура расходов  бюджета МО "Вольненское сельское поселение" на 2017 год</t>
  </si>
  <si>
    <t>от 23 декабря 2016 г. № 142</t>
  </si>
  <si>
    <t xml:space="preserve">Администрация муниципального образования "Вольненское сельское поселение" </t>
  </si>
  <si>
    <t>Комплексная программа «Профилактика терроризма и экстремизма на территории муниципального образования «Вольненское сельское поселение» на2017 год</t>
  </si>
  <si>
    <t>Комплексная программа «По противодействию коррупции в муниципальном образовании «Вольненское сельское поселение» на 2017 год.</t>
  </si>
  <si>
    <t>Распределение бюджетных ассигнований бюджета муниципального образования "Вольненское сельское поселение" на 2017 год по разделам и подразделам классификации расходов бюджетов Российской Федерации</t>
  </si>
  <si>
    <t>КУЛЬТУРА И КИНЕМАТОГРАФИЯ</t>
  </si>
  <si>
    <t xml:space="preserve">КуЛЬТУРА </t>
  </si>
  <si>
    <t xml:space="preserve">КУЛЬТУРА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</si>
</sst>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b/>
      <i/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1"/>
      <color indexed="4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0099FF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19" fillId="24" borderId="0" xfId="0" applyFont="1" applyFill="1" applyAlignment="1">
      <alignment wrapText="1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 horizontal="right"/>
    </xf>
    <xf numFmtId="0" fontId="20" fillId="24" borderId="0" xfId="0" applyFont="1" applyFill="1" applyAlignment="1">
      <alignment horizontal="right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23" fillId="0" borderId="0" xfId="0" applyFont="1" applyFill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2" fillId="10" borderId="10" xfId="0" applyNumberFormat="1" applyFont="1" applyFill="1" applyBorder="1" applyAlignment="1">
      <alignment wrapText="1"/>
    </xf>
    <xf numFmtId="49" fontId="22" fillId="10" borderId="10" xfId="0" applyNumberFormat="1" applyFont="1" applyFill="1" applyBorder="1" applyAlignment="1">
      <alignment horizontal="right"/>
    </xf>
    <xf numFmtId="49" fontId="26" fillId="0" borderId="10" xfId="0" applyNumberFormat="1" applyFont="1" applyBorder="1" applyAlignment="1">
      <alignment wrapText="1"/>
    </xf>
    <xf numFmtId="49" fontId="21" fillId="0" borderId="10" xfId="0" applyNumberFormat="1" applyFont="1" applyBorder="1" applyAlignment="1">
      <alignment horizontal="right"/>
    </xf>
    <xf numFmtId="49" fontId="21" fillId="0" borderId="10" xfId="0" applyNumberFormat="1" applyFont="1" applyFill="1" applyBorder="1" applyAlignment="1">
      <alignment vertical="top" wrapText="1"/>
    </xf>
    <xf numFmtId="49" fontId="21" fillId="0" borderId="10" xfId="0" applyNumberFormat="1" applyFont="1" applyBorder="1" applyAlignment="1">
      <alignment wrapText="1"/>
    </xf>
    <xf numFmtId="49" fontId="21" fillId="24" borderId="10" xfId="0" applyNumberFormat="1" applyFont="1" applyFill="1" applyBorder="1" applyAlignment="1">
      <alignment wrapText="1"/>
    </xf>
    <xf numFmtId="49" fontId="26" fillId="0" borderId="10" xfId="0" applyNumberFormat="1" applyFont="1" applyFill="1" applyBorder="1" applyAlignment="1">
      <alignment wrapText="1"/>
    </xf>
    <xf numFmtId="49" fontId="26" fillId="24" borderId="10" xfId="0" applyNumberFormat="1" applyFont="1" applyFill="1" applyBorder="1" applyAlignment="1">
      <alignment wrapText="1"/>
    </xf>
    <xf numFmtId="49" fontId="22" fillId="10" borderId="11" xfId="0" applyNumberFormat="1" applyFont="1" applyFill="1" applyBorder="1" applyAlignment="1">
      <alignment horizontal="right"/>
    </xf>
    <xf numFmtId="49" fontId="29" fillId="10" borderId="12" xfId="0" applyNumberFormat="1" applyFont="1" applyFill="1" applyBorder="1" applyAlignment="1">
      <alignment horizontal="right"/>
    </xf>
    <xf numFmtId="0" fontId="21" fillId="0" borderId="10" xfId="0" applyFont="1" applyBorder="1" applyAlignment="1">
      <alignment/>
    </xf>
    <xf numFmtId="49" fontId="21" fillId="0" borderId="11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right"/>
    </xf>
    <xf numFmtId="0" fontId="21" fillId="0" borderId="10" xfId="0" applyFont="1" applyBorder="1" applyAlignment="1">
      <alignment wrapText="1"/>
    </xf>
    <xf numFmtId="49" fontId="21" fillId="0" borderId="13" xfId="0" applyNumberFormat="1" applyFont="1" applyBorder="1" applyAlignment="1">
      <alignment horizontal="right"/>
    </xf>
    <xf numFmtId="0" fontId="21" fillId="0" borderId="10" xfId="0" applyFont="1" applyBorder="1" applyAlignment="1">
      <alignment vertical="top" wrapText="1"/>
    </xf>
    <xf numFmtId="49" fontId="22" fillId="10" borderId="10" xfId="0" applyNumberFormat="1" applyFont="1" applyFill="1" applyBorder="1" applyAlignment="1">
      <alignment vertical="top" wrapText="1"/>
    </xf>
    <xf numFmtId="49" fontId="22" fillId="10" borderId="13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wrapText="1"/>
    </xf>
    <xf numFmtId="49" fontId="21" fillId="24" borderId="10" xfId="0" applyNumberFormat="1" applyFont="1" applyFill="1" applyBorder="1" applyAlignment="1">
      <alignment vertical="center" wrapText="1"/>
    </xf>
    <xf numFmtId="49" fontId="22" fillId="10" borderId="10" xfId="0" applyNumberFormat="1" applyFont="1" applyFill="1" applyBorder="1" applyAlignment="1">
      <alignment vertical="center" wrapText="1"/>
    </xf>
    <xf numFmtId="49" fontId="21" fillId="24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2" fillId="10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22" fillId="14" borderId="10" xfId="0" applyFont="1" applyFill="1" applyBorder="1" applyAlignment="1">
      <alignment horizontal="center" vertical="center" wrapText="1"/>
    </xf>
    <xf numFmtId="49" fontId="21" fillId="14" borderId="10" xfId="0" applyNumberFormat="1" applyFont="1" applyFill="1" applyBorder="1" applyAlignment="1">
      <alignment horizontal="center" vertical="center"/>
    </xf>
    <xf numFmtId="49" fontId="21" fillId="14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right"/>
    </xf>
    <xf numFmtId="49" fontId="24" fillId="24" borderId="12" xfId="0" applyNumberFormat="1" applyFont="1" applyFill="1" applyBorder="1" applyAlignment="1">
      <alignment horizontal="right"/>
    </xf>
    <xf numFmtId="0" fontId="29" fillId="24" borderId="0" xfId="0" applyFont="1" applyFill="1" applyAlignment="1">
      <alignment/>
    </xf>
    <xf numFmtId="0" fontId="29" fillId="0" borderId="0" xfId="0" applyFont="1" applyAlignment="1">
      <alignment/>
    </xf>
    <xf numFmtId="49" fontId="24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vertical="top" wrapText="1"/>
    </xf>
    <xf numFmtId="49" fontId="24" fillId="0" borderId="10" xfId="0" applyNumberFormat="1" applyFont="1" applyBorder="1" applyAlignment="1">
      <alignment horizontal="center" wrapText="1"/>
    </xf>
    <xf numFmtId="49" fontId="21" fillId="0" borderId="0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0" fontId="19" fillId="24" borderId="0" xfId="0" applyFont="1" applyFill="1" applyAlignment="1">
      <alignment/>
    </xf>
    <xf numFmtId="49" fontId="24" fillId="10" borderId="10" xfId="0" applyNumberFormat="1" applyFont="1" applyFill="1" applyBorder="1" applyAlignment="1">
      <alignment vertical="center" wrapText="1"/>
    </xf>
    <xf numFmtId="49" fontId="24" fillId="1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right"/>
    </xf>
    <xf numFmtId="49" fontId="23" fillId="0" borderId="11" xfId="0" applyNumberFormat="1" applyFont="1" applyBorder="1" applyAlignment="1">
      <alignment horizontal="right"/>
    </xf>
    <xf numFmtId="49" fontId="23" fillId="0" borderId="12" xfId="0" applyNumberFormat="1" applyFont="1" applyBorder="1" applyAlignment="1">
      <alignment horizontal="right"/>
    </xf>
    <xf numFmtId="49" fontId="23" fillId="24" borderId="12" xfId="0" applyNumberFormat="1" applyFont="1" applyFill="1" applyBorder="1" applyAlignment="1">
      <alignment horizontal="right"/>
    </xf>
    <xf numFmtId="49" fontId="23" fillId="0" borderId="10" xfId="0" applyNumberFormat="1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right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wrapText="1"/>
    </xf>
    <xf numFmtId="49" fontId="23" fillId="0" borderId="13" xfId="0" applyNumberFormat="1" applyFont="1" applyBorder="1" applyAlignment="1">
      <alignment horizontal="right"/>
    </xf>
    <xf numFmtId="49" fontId="31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/>
    </xf>
    <xf numFmtId="49" fontId="23" fillId="0" borderId="10" xfId="0" applyNumberFormat="1" applyFont="1" applyBorder="1" applyAlignment="1">
      <alignment wrapText="1"/>
    </xf>
    <xf numFmtId="0" fontId="36" fillId="0" borderId="0" xfId="0" applyFont="1" applyBorder="1" applyAlignment="1">
      <alignment horizontal="right"/>
    </xf>
    <xf numFmtId="168" fontId="25" fillId="10" borderId="10" xfId="0" applyNumberFormat="1" applyFont="1" applyFill="1" applyBorder="1" applyAlignment="1">
      <alignment/>
    </xf>
    <xf numFmtId="168" fontId="37" fillId="0" borderId="10" xfId="0" applyNumberFormat="1" applyFont="1" applyFill="1" applyBorder="1" applyAlignment="1">
      <alignment/>
    </xf>
    <xf numFmtId="168" fontId="28" fillId="0" borderId="10" xfId="0" applyNumberFormat="1" applyFont="1" applyFill="1" applyBorder="1" applyAlignment="1">
      <alignment/>
    </xf>
    <xf numFmtId="168" fontId="21" fillId="0" borderId="10" xfId="0" applyNumberFormat="1" applyFont="1" applyFill="1" applyBorder="1" applyAlignment="1">
      <alignment/>
    </xf>
    <xf numFmtId="168" fontId="28" fillId="24" borderId="10" xfId="0" applyNumberFormat="1" applyFont="1" applyFill="1" applyBorder="1" applyAlignment="1">
      <alignment/>
    </xf>
    <xf numFmtId="168" fontId="28" fillId="24" borderId="12" xfId="0" applyNumberFormat="1" applyFont="1" applyFill="1" applyBorder="1" applyAlignment="1">
      <alignment/>
    </xf>
    <xf numFmtId="168" fontId="21" fillId="24" borderId="12" xfId="0" applyNumberFormat="1" applyFont="1" applyFill="1" applyBorder="1" applyAlignment="1">
      <alignment/>
    </xf>
    <xf numFmtId="168" fontId="25" fillId="10" borderId="12" xfId="0" applyNumberFormat="1" applyFont="1" applyFill="1" applyBorder="1" applyAlignment="1">
      <alignment/>
    </xf>
    <xf numFmtId="168" fontId="37" fillId="24" borderId="12" xfId="0" applyNumberFormat="1" applyFont="1" applyFill="1" applyBorder="1" applyAlignment="1">
      <alignment/>
    </xf>
    <xf numFmtId="168" fontId="21" fillId="24" borderId="10" xfId="0" applyNumberFormat="1" applyFont="1" applyFill="1" applyBorder="1" applyAlignment="1">
      <alignment/>
    </xf>
    <xf numFmtId="168" fontId="36" fillId="0" borderId="10" xfId="0" applyNumberFormat="1" applyFont="1" applyFill="1" applyBorder="1" applyAlignment="1">
      <alignment/>
    </xf>
    <xf numFmtId="168" fontId="27" fillId="10" borderId="10" xfId="0" applyNumberFormat="1" applyFont="1" applyFill="1" applyBorder="1" applyAlignment="1">
      <alignment/>
    </xf>
    <xf numFmtId="168" fontId="36" fillId="24" borderId="10" xfId="0" applyNumberFormat="1" applyFont="1" applyFill="1" applyBorder="1" applyAlignment="1">
      <alignment/>
    </xf>
    <xf numFmtId="168" fontId="36" fillId="24" borderId="12" xfId="0" applyNumberFormat="1" applyFont="1" applyFill="1" applyBorder="1" applyAlignment="1">
      <alignment/>
    </xf>
    <xf numFmtId="168" fontId="38" fillId="10" borderId="12" xfId="0" applyNumberFormat="1" applyFont="1" applyFill="1" applyBorder="1" applyAlignment="1">
      <alignment/>
    </xf>
    <xf numFmtId="168" fontId="38" fillId="10" borderId="10" xfId="0" applyNumberFormat="1" applyFont="1" applyFill="1" applyBorder="1" applyAlignment="1">
      <alignment/>
    </xf>
    <xf numFmtId="168" fontId="22" fillId="10" borderId="10" xfId="0" applyNumberFormat="1" applyFont="1" applyFill="1" applyBorder="1" applyAlignment="1">
      <alignment/>
    </xf>
    <xf numFmtId="168" fontId="22" fillId="10" borderId="12" xfId="0" applyNumberFormat="1" applyFont="1" applyFill="1" applyBorder="1" applyAlignment="1">
      <alignment/>
    </xf>
    <xf numFmtId="168" fontId="22" fillId="14" borderId="10" xfId="0" applyNumberFormat="1" applyFont="1" applyFill="1" applyBorder="1" applyAlignment="1">
      <alignment horizontal="right" vertical="center" wrapText="1"/>
    </xf>
    <xf numFmtId="168" fontId="21" fillId="0" borderId="12" xfId="0" applyNumberFormat="1" applyFont="1" applyFill="1" applyBorder="1" applyAlignment="1">
      <alignment/>
    </xf>
    <xf numFmtId="168" fontId="36" fillId="0" borderId="12" xfId="0" applyNumberFormat="1" applyFont="1" applyFill="1" applyBorder="1" applyAlignment="1">
      <alignment/>
    </xf>
    <xf numFmtId="49" fontId="21" fillId="25" borderId="14" xfId="0" applyNumberFormat="1" applyFont="1" applyFill="1" applyBorder="1" applyAlignment="1">
      <alignment horizontal="right"/>
    </xf>
    <xf numFmtId="49" fontId="21" fillId="0" borderId="14" xfId="0" applyNumberFormat="1" applyFont="1" applyBorder="1" applyAlignment="1">
      <alignment horizontal="right"/>
    </xf>
    <xf numFmtId="49" fontId="21" fillId="0" borderId="14" xfId="0" applyNumberFormat="1" applyFont="1" applyFill="1" applyBorder="1" applyAlignment="1">
      <alignment horizontal="right"/>
    </xf>
    <xf numFmtId="0" fontId="32" fillId="14" borderId="10" xfId="0" applyFont="1" applyFill="1" applyBorder="1" applyAlignment="1">
      <alignment horizontal="center" vertical="center" wrapText="1"/>
    </xf>
    <xf numFmtId="49" fontId="33" fillId="14" borderId="10" xfId="0" applyNumberFormat="1" applyFont="1" applyFill="1" applyBorder="1" applyAlignment="1">
      <alignment horizontal="center" vertical="center"/>
    </xf>
    <xf numFmtId="49" fontId="33" fillId="14" borderId="10" xfId="0" applyNumberFormat="1" applyFont="1" applyFill="1" applyBorder="1" applyAlignment="1">
      <alignment horizontal="center" vertical="center" wrapText="1"/>
    </xf>
    <xf numFmtId="168" fontId="34" fillId="14" borderId="10" xfId="0" applyNumberFormat="1" applyFont="1" applyFill="1" applyBorder="1" applyAlignment="1">
      <alignment horizontal="right" vertical="center" wrapText="1"/>
    </xf>
    <xf numFmtId="168" fontId="21" fillId="26" borderId="10" xfId="0" applyNumberFormat="1" applyFont="1" applyFill="1" applyBorder="1" applyAlignment="1">
      <alignment/>
    </xf>
    <xf numFmtId="49" fontId="23" fillId="0" borderId="0" xfId="0" applyNumberFormat="1" applyFont="1" applyBorder="1" applyAlignment="1">
      <alignment horizontal="right"/>
    </xf>
    <xf numFmtId="0" fontId="19" fillId="0" borderId="0" xfId="0" applyNumberFormat="1" applyFont="1" applyAlignment="1">
      <alignment/>
    </xf>
    <xf numFmtId="168" fontId="39" fillId="0" borderId="10" xfId="0" applyNumberFormat="1" applyFont="1" applyFill="1" applyBorder="1" applyAlignment="1">
      <alignment/>
    </xf>
    <xf numFmtId="0" fontId="2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zoomScalePageLayoutView="0" workbookViewId="0" topLeftCell="A1">
      <selection activeCell="A17" sqref="A17"/>
    </sheetView>
  </sheetViews>
  <sheetFormatPr defaultColWidth="9.00390625" defaultRowHeight="12.75"/>
  <cols>
    <col min="1" max="1" width="74.625" style="1" customWidth="1"/>
    <col min="2" max="2" width="4.00390625" style="2" customWidth="1"/>
    <col min="3" max="3" width="5.25390625" style="2" customWidth="1"/>
    <col min="4" max="4" width="12.875" style="3" customWidth="1"/>
    <col min="5" max="5" width="12.625" style="0" customWidth="1"/>
  </cols>
  <sheetData>
    <row r="1" spans="1:5" ht="15">
      <c r="A1" s="4"/>
      <c r="B1" s="5"/>
      <c r="C1" s="6"/>
      <c r="D1" s="7" t="s">
        <v>68</v>
      </c>
      <c r="E1" s="2"/>
    </row>
    <row r="2" spans="1:5" ht="15" customHeight="1">
      <c r="A2" s="8"/>
      <c r="B2" s="5"/>
      <c r="C2" s="9"/>
      <c r="D2" s="10" t="s">
        <v>0</v>
      </c>
      <c r="E2" s="11"/>
    </row>
    <row r="3" spans="1:5" ht="15" customHeight="1">
      <c r="A3" s="8"/>
      <c r="B3" s="5"/>
      <c r="C3" s="9"/>
      <c r="D3" s="10" t="s">
        <v>107</v>
      </c>
      <c r="E3" s="11"/>
    </row>
    <row r="4" spans="1:5" ht="15" customHeight="1">
      <c r="A4" s="8"/>
      <c r="B4" s="5"/>
      <c r="C4" s="9"/>
      <c r="D4" s="78" t="str">
        <f>'Ведомствен 2017'!G4</f>
        <v>от 23 декабря 2016 г. № 142</v>
      </c>
      <c r="E4" s="11"/>
    </row>
    <row r="5" spans="1:5" ht="15" customHeight="1">
      <c r="A5" s="8"/>
      <c r="B5" s="5"/>
      <c r="C5" s="9"/>
      <c r="D5" s="10"/>
      <c r="E5" s="11"/>
    </row>
    <row r="6" spans="1:4" ht="54" customHeight="1">
      <c r="A6" s="111" t="s">
        <v>117</v>
      </c>
      <c r="B6" s="111"/>
      <c r="C6" s="111"/>
      <c r="D6" s="111"/>
    </row>
    <row r="7" spans="1:4" ht="15">
      <c r="A7" s="14"/>
      <c r="B7" s="6"/>
      <c r="C7" s="6"/>
      <c r="D7" s="15" t="s">
        <v>69</v>
      </c>
    </row>
    <row r="8" spans="1:4" s="20" customFormat="1" ht="14.25">
      <c r="A8" s="16" t="s">
        <v>1</v>
      </c>
      <c r="B8" s="17" t="s">
        <v>2</v>
      </c>
      <c r="C8" s="18" t="s">
        <v>3</v>
      </c>
      <c r="D8" s="19" t="s">
        <v>4</v>
      </c>
    </row>
    <row r="9" spans="1:4" ht="15.75">
      <c r="A9" s="21" t="s">
        <v>5</v>
      </c>
      <c r="B9" s="22" t="s">
        <v>6</v>
      </c>
      <c r="C9" s="22"/>
      <c r="D9" s="95">
        <f>D10+D11+D12+D13</f>
        <v>3341.7999999999997</v>
      </c>
    </row>
    <row r="10" spans="1:4" ht="30">
      <c r="A10" s="23" t="s">
        <v>7</v>
      </c>
      <c r="B10" s="24" t="s">
        <v>6</v>
      </c>
      <c r="C10" s="24" t="s">
        <v>8</v>
      </c>
      <c r="D10" s="81">
        <f>'Ведомствен 2017'!G11</f>
        <v>624.1</v>
      </c>
    </row>
    <row r="11" spans="1:4" ht="45">
      <c r="A11" s="25" t="s">
        <v>11</v>
      </c>
      <c r="B11" s="24" t="s">
        <v>6</v>
      </c>
      <c r="C11" s="24" t="s">
        <v>12</v>
      </c>
      <c r="D11" s="81">
        <f>'Ведомствен 2017'!G15</f>
        <v>2435.5</v>
      </c>
    </row>
    <row r="12" spans="1:4" ht="15">
      <c r="A12" s="26" t="s">
        <v>15</v>
      </c>
      <c r="B12" s="24" t="s">
        <v>6</v>
      </c>
      <c r="C12" s="24" t="s">
        <v>16</v>
      </c>
      <c r="D12" s="81">
        <f>'Ведомствен 2017'!G21</f>
        <v>10</v>
      </c>
    </row>
    <row r="13" spans="1:4" ht="15">
      <c r="A13" s="25" t="s">
        <v>17</v>
      </c>
      <c r="B13" s="24" t="s">
        <v>6</v>
      </c>
      <c r="C13" s="24" t="s">
        <v>18</v>
      </c>
      <c r="D13" s="81">
        <f>'Ведомствен 2017'!G25</f>
        <v>272.2</v>
      </c>
    </row>
    <row r="14" spans="1:4" ht="15.75">
      <c r="A14" s="21" t="s">
        <v>23</v>
      </c>
      <c r="B14" s="30" t="s">
        <v>8</v>
      </c>
      <c r="C14" s="31"/>
      <c r="D14" s="96">
        <f>D15</f>
        <v>152.9</v>
      </c>
    </row>
    <row r="15" spans="1:4" ht="15">
      <c r="A15" s="32" t="s">
        <v>24</v>
      </c>
      <c r="B15" s="33" t="s">
        <v>8</v>
      </c>
      <c r="C15" s="34" t="s">
        <v>25</v>
      </c>
      <c r="D15" s="84">
        <f>'Ведомствен 2017'!G34</f>
        <v>152.9</v>
      </c>
    </row>
    <row r="16" spans="1:4" ht="31.5">
      <c r="A16" s="38" t="s">
        <v>28</v>
      </c>
      <c r="B16" s="39" t="s">
        <v>25</v>
      </c>
      <c r="C16" s="22"/>
      <c r="D16" s="95">
        <f>D17+D18</f>
        <v>100</v>
      </c>
    </row>
    <row r="17" spans="1:4" ht="30">
      <c r="A17" s="23" t="s">
        <v>29</v>
      </c>
      <c r="B17" s="24" t="s">
        <v>25</v>
      </c>
      <c r="C17" s="24" t="s">
        <v>30</v>
      </c>
      <c r="D17" s="81">
        <f>'Ведомствен 2017'!G40</f>
        <v>50</v>
      </c>
    </row>
    <row r="18" spans="1:4" ht="30">
      <c r="A18" s="40" t="s">
        <v>33</v>
      </c>
      <c r="B18" s="36" t="s">
        <v>25</v>
      </c>
      <c r="C18" s="24" t="s">
        <v>34</v>
      </c>
      <c r="D18" s="81">
        <f>'Ведомствен 2017'!G44</f>
        <v>50</v>
      </c>
    </row>
    <row r="19" spans="1:4" ht="15.75">
      <c r="A19" s="21" t="s">
        <v>36</v>
      </c>
      <c r="B19" s="30" t="s">
        <v>12</v>
      </c>
      <c r="C19" s="31"/>
      <c r="D19" s="96">
        <v>1980</v>
      </c>
    </row>
    <row r="20" spans="1:4" ht="15">
      <c r="A20" s="25" t="s">
        <v>37</v>
      </c>
      <c r="B20" s="33" t="s">
        <v>12</v>
      </c>
      <c r="C20" s="34" t="s">
        <v>30</v>
      </c>
      <c r="D20" s="84">
        <f>'Ведомствен 2017'!G51</f>
        <v>1980</v>
      </c>
    </row>
    <row r="21" spans="1:4" ht="15.75">
      <c r="A21" s="42" t="s">
        <v>39</v>
      </c>
      <c r="B21" s="22" t="s">
        <v>40</v>
      </c>
      <c r="C21" s="22"/>
      <c r="D21" s="95">
        <v>510.2</v>
      </c>
    </row>
    <row r="22" spans="1:4" ht="15">
      <c r="A22" s="44" t="s">
        <v>41</v>
      </c>
      <c r="B22" s="24" t="s">
        <v>40</v>
      </c>
      <c r="C22" s="24" t="s">
        <v>25</v>
      </c>
      <c r="D22" s="89">
        <f>'Ведомствен 2017'!G56</f>
        <v>510.2</v>
      </c>
    </row>
    <row r="23" spans="1:4" ht="15.75">
      <c r="A23" s="63" t="s">
        <v>118</v>
      </c>
      <c r="B23" s="64" t="s">
        <v>66</v>
      </c>
      <c r="C23" s="64"/>
      <c r="D23" s="96">
        <f>D24</f>
        <v>482</v>
      </c>
    </row>
    <row r="24" spans="1:4" ht="15">
      <c r="A24" s="65" t="s">
        <v>120</v>
      </c>
      <c r="B24" s="24" t="s">
        <v>66</v>
      </c>
      <c r="C24" s="24" t="s">
        <v>12</v>
      </c>
      <c r="D24" s="89">
        <v>482</v>
      </c>
    </row>
    <row r="25" spans="1:4" ht="15.75">
      <c r="A25" s="46" t="s">
        <v>45</v>
      </c>
      <c r="B25" s="22" t="s">
        <v>46</v>
      </c>
      <c r="C25" s="22"/>
      <c r="D25" s="95">
        <f>D26+D27</f>
        <v>482.8</v>
      </c>
    </row>
    <row r="26" spans="1:4" ht="15">
      <c r="A26" s="25" t="s">
        <v>47</v>
      </c>
      <c r="B26" s="47" t="s">
        <v>46</v>
      </c>
      <c r="C26" s="47" t="s">
        <v>6</v>
      </c>
      <c r="D26" s="81">
        <f>'Ведомствен 2017'!G75</f>
        <v>382.8</v>
      </c>
    </row>
    <row r="27" spans="1:4" ht="15">
      <c r="A27" s="25" t="s">
        <v>49</v>
      </c>
      <c r="B27" s="47" t="s">
        <v>46</v>
      </c>
      <c r="C27" s="47" t="s">
        <v>25</v>
      </c>
      <c r="D27" s="81">
        <f>'Ведомствен 2017'!G79</f>
        <v>100</v>
      </c>
    </row>
    <row r="28" spans="1:4" ht="15.75">
      <c r="A28" s="49" t="s">
        <v>52</v>
      </c>
      <c r="B28" s="50"/>
      <c r="C28" s="51"/>
      <c r="D28" s="97">
        <v>7048.9</v>
      </c>
    </row>
  </sheetData>
  <sheetProtection selectLockedCells="1" selectUnlockedCells="1"/>
  <mergeCells count="1">
    <mergeCell ref="A6:D6"/>
  </mergeCells>
  <printOptions/>
  <pageMargins left="0.9055118110236221" right="0.31496062992125984" top="0.7480314960629921" bottom="0.35433070866141736" header="0.5118110236220472" footer="0.5118110236220472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1"/>
  <sheetViews>
    <sheetView zoomScaleSheetLayoutView="100" zoomScalePageLayoutView="0" workbookViewId="0" topLeftCell="A46">
      <selection activeCell="G79" sqref="G79"/>
    </sheetView>
  </sheetViews>
  <sheetFormatPr defaultColWidth="9.00390625" defaultRowHeight="12.75"/>
  <cols>
    <col min="1" max="1" width="74.625" style="1" customWidth="1"/>
    <col min="2" max="2" width="11.375" style="2" customWidth="1"/>
    <col min="3" max="3" width="10.75390625" style="2" customWidth="1"/>
    <col min="4" max="4" width="12.00390625" style="3" customWidth="1"/>
    <col min="5" max="5" width="12.625" style="0" customWidth="1"/>
  </cols>
  <sheetData>
    <row r="1" spans="1:5" ht="15">
      <c r="A1" s="4"/>
      <c r="B1" s="5"/>
      <c r="C1" s="6"/>
      <c r="D1" s="7" t="s">
        <v>90</v>
      </c>
      <c r="E1" s="2"/>
    </row>
    <row r="2" spans="1:5" ht="15" customHeight="1">
      <c r="A2" s="8"/>
      <c r="B2" s="5"/>
      <c r="C2" s="9"/>
      <c r="D2" s="10" t="s">
        <v>0</v>
      </c>
      <c r="E2" s="11"/>
    </row>
    <row r="3" spans="1:5" ht="15" customHeight="1">
      <c r="A3" s="8"/>
      <c r="B3" s="5"/>
      <c r="C3" s="9"/>
      <c r="D3" s="10" t="s">
        <v>107</v>
      </c>
      <c r="E3" s="11"/>
    </row>
    <row r="4" spans="1:5" ht="15" customHeight="1">
      <c r="A4" s="8"/>
      <c r="B4" s="5"/>
      <c r="C4" s="109"/>
      <c r="D4" s="78" t="s">
        <v>108</v>
      </c>
      <c r="E4" s="11"/>
    </row>
    <row r="5" spans="1:5" ht="15" customHeight="1">
      <c r="A5" s="8"/>
      <c r="B5" s="5"/>
      <c r="C5" s="9"/>
      <c r="D5" s="10"/>
      <c r="E5" s="11"/>
    </row>
    <row r="6" spans="1:4" ht="56.25" customHeight="1">
      <c r="A6" s="111" t="s">
        <v>106</v>
      </c>
      <c r="B6" s="111"/>
      <c r="C6" s="111"/>
      <c r="D6" s="111"/>
    </row>
    <row r="7" spans="1:4" ht="15">
      <c r="A7" s="14"/>
      <c r="B7" s="6"/>
      <c r="C7" s="6"/>
      <c r="D7" s="15" t="s">
        <v>69</v>
      </c>
    </row>
    <row r="8" spans="1:4" s="20" customFormat="1" ht="42.75">
      <c r="A8" s="16" t="s">
        <v>1</v>
      </c>
      <c r="B8" s="52" t="s">
        <v>53</v>
      </c>
      <c r="C8" s="52" t="s">
        <v>89</v>
      </c>
      <c r="D8" s="19" t="s">
        <v>4</v>
      </c>
    </row>
    <row r="9" spans="1:4" ht="15.75">
      <c r="A9" s="21" t="s">
        <v>5</v>
      </c>
      <c r="B9" s="22"/>
      <c r="C9" s="22"/>
      <c r="D9" s="79">
        <f>D10+D14+D20+D24</f>
        <v>3341.7999999999997</v>
      </c>
    </row>
    <row r="10" spans="1:4" ht="30">
      <c r="A10" s="75" t="s">
        <v>7</v>
      </c>
      <c r="B10" s="71"/>
      <c r="C10" s="71"/>
      <c r="D10" s="80">
        <f>D11</f>
        <v>624.1</v>
      </c>
    </row>
    <row r="11" spans="1:4" ht="15">
      <c r="A11" s="23" t="s">
        <v>9</v>
      </c>
      <c r="B11" s="101" t="s">
        <v>70</v>
      </c>
      <c r="C11" s="24"/>
      <c r="D11" s="89">
        <f>D12</f>
        <v>624.1</v>
      </c>
    </row>
    <row r="12" spans="1:4" ht="15">
      <c r="A12" s="25" t="s">
        <v>10</v>
      </c>
      <c r="B12" s="101" t="s">
        <v>92</v>
      </c>
      <c r="C12" s="24"/>
      <c r="D12" s="89">
        <f>D13</f>
        <v>624.1</v>
      </c>
    </row>
    <row r="13" spans="1:4" ht="45.75" customHeight="1">
      <c r="A13" s="25" t="s">
        <v>59</v>
      </c>
      <c r="B13" s="101" t="s">
        <v>92</v>
      </c>
      <c r="C13" s="24" t="s">
        <v>58</v>
      </c>
      <c r="D13" s="89">
        <v>624.1</v>
      </c>
    </row>
    <row r="14" spans="1:4" ht="45">
      <c r="A14" s="58" t="s">
        <v>11</v>
      </c>
      <c r="B14" s="71"/>
      <c r="C14" s="71"/>
      <c r="D14" s="80">
        <f>D15</f>
        <v>2435.5</v>
      </c>
    </row>
    <row r="15" spans="1:4" ht="15">
      <c r="A15" s="26" t="s">
        <v>13</v>
      </c>
      <c r="B15" s="101" t="s">
        <v>71</v>
      </c>
      <c r="C15" s="24"/>
      <c r="D15" s="89">
        <f>D16</f>
        <v>2435.5</v>
      </c>
    </row>
    <row r="16" spans="1:4" ht="15">
      <c r="A16" s="26" t="s">
        <v>14</v>
      </c>
      <c r="B16" s="101" t="s">
        <v>93</v>
      </c>
      <c r="C16" s="24"/>
      <c r="D16" s="89">
        <f>D17+D18+D19</f>
        <v>2435.5</v>
      </c>
    </row>
    <row r="17" spans="1:4" ht="47.25" customHeight="1">
      <c r="A17" s="25" t="s">
        <v>59</v>
      </c>
      <c r="B17" s="101" t="s">
        <v>93</v>
      </c>
      <c r="C17" s="24" t="s">
        <v>58</v>
      </c>
      <c r="D17" s="89">
        <v>2025.5</v>
      </c>
    </row>
    <row r="18" spans="1:4" ht="15">
      <c r="A18" s="27" t="s">
        <v>61</v>
      </c>
      <c r="B18" s="101" t="s">
        <v>93</v>
      </c>
      <c r="C18" s="24" t="s">
        <v>60</v>
      </c>
      <c r="D18" s="89">
        <v>366</v>
      </c>
    </row>
    <row r="19" spans="1:4" ht="15">
      <c r="A19" s="25" t="s">
        <v>63</v>
      </c>
      <c r="B19" s="101" t="s">
        <v>93</v>
      </c>
      <c r="C19" s="24" t="s">
        <v>62</v>
      </c>
      <c r="D19" s="89">
        <v>44</v>
      </c>
    </row>
    <row r="20" spans="1:4" ht="15">
      <c r="A20" s="77" t="s">
        <v>15</v>
      </c>
      <c r="B20" s="71"/>
      <c r="C20" s="71"/>
      <c r="D20" s="80">
        <f>D21</f>
        <v>10</v>
      </c>
    </row>
    <row r="21" spans="1:4" ht="32.25" customHeight="1">
      <c r="A21" s="26" t="s">
        <v>104</v>
      </c>
      <c r="B21" s="101" t="s">
        <v>72</v>
      </c>
      <c r="C21" s="24"/>
      <c r="D21" s="89">
        <f>D22</f>
        <v>10</v>
      </c>
    </row>
    <row r="22" spans="1:4" ht="30">
      <c r="A22" s="26" t="s">
        <v>105</v>
      </c>
      <c r="B22" s="101" t="s">
        <v>73</v>
      </c>
      <c r="C22" s="24"/>
      <c r="D22" s="89">
        <f>D23</f>
        <v>10</v>
      </c>
    </row>
    <row r="23" spans="1:4" ht="15">
      <c r="A23" s="25" t="s">
        <v>63</v>
      </c>
      <c r="B23" s="101" t="s">
        <v>73</v>
      </c>
      <c r="C23" s="24" t="s">
        <v>62</v>
      </c>
      <c r="D23" s="89">
        <v>10</v>
      </c>
    </row>
    <row r="24" spans="1:4" ht="15">
      <c r="A24" s="58" t="s">
        <v>17</v>
      </c>
      <c r="B24" s="71"/>
      <c r="C24" s="71"/>
      <c r="D24" s="80">
        <f>D25+D28</f>
        <v>272.2</v>
      </c>
    </row>
    <row r="25" spans="1:4" ht="45">
      <c r="A25" s="29" t="s">
        <v>21</v>
      </c>
      <c r="B25" s="101" t="s">
        <v>94</v>
      </c>
      <c r="C25" s="43"/>
      <c r="D25" s="91">
        <f>D26</f>
        <v>38.8</v>
      </c>
    </row>
    <row r="26" spans="1:4" ht="30" customHeight="1">
      <c r="A26" s="29" t="s">
        <v>22</v>
      </c>
      <c r="B26" s="101" t="s">
        <v>95</v>
      </c>
      <c r="C26" s="53"/>
      <c r="D26" s="92">
        <f>D27</f>
        <v>38.8</v>
      </c>
    </row>
    <row r="27" spans="1:4" ht="15">
      <c r="A27" s="27" t="s">
        <v>61</v>
      </c>
      <c r="B27" s="101" t="s">
        <v>95</v>
      </c>
      <c r="C27" s="24" t="s">
        <v>60</v>
      </c>
      <c r="D27" s="92">
        <f>'Ведомствен 2017'!G28</f>
        <v>38.8</v>
      </c>
    </row>
    <row r="28" spans="1:4" ht="15">
      <c r="A28" s="28" t="s">
        <v>19</v>
      </c>
      <c r="B28" s="101" t="s">
        <v>74</v>
      </c>
      <c r="C28" s="24"/>
      <c r="D28" s="89">
        <f>D29</f>
        <v>233.4</v>
      </c>
    </row>
    <row r="29" spans="1:4" ht="15" customHeight="1">
      <c r="A29" s="28" t="s">
        <v>20</v>
      </c>
      <c r="B29" s="101" t="s">
        <v>75</v>
      </c>
      <c r="C29" s="24"/>
      <c r="D29" s="89">
        <v>233.4</v>
      </c>
    </row>
    <row r="30" spans="1:4" ht="15">
      <c r="A30" s="27" t="s">
        <v>61</v>
      </c>
      <c r="B30" s="101" t="s">
        <v>75</v>
      </c>
      <c r="C30" s="24" t="s">
        <v>60</v>
      </c>
      <c r="D30" s="89">
        <v>233.4</v>
      </c>
    </row>
    <row r="31" spans="1:4" ht="15">
      <c r="A31" s="25" t="s">
        <v>63</v>
      </c>
      <c r="B31" s="101" t="s">
        <v>75</v>
      </c>
      <c r="C31" s="24"/>
      <c r="D31" s="99"/>
    </row>
    <row r="32" spans="1:4" ht="15.75">
      <c r="A32" s="21" t="s">
        <v>23</v>
      </c>
      <c r="B32" s="31"/>
      <c r="C32" s="31"/>
      <c r="D32" s="93">
        <f>D33</f>
        <v>152.9</v>
      </c>
    </row>
    <row r="33" spans="1:4" ht="15">
      <c r="A33" s="76" t="s">
        <v>24</v>
      </c>
      <c r="B33" s="68"/>
      <c r="C33" s="69"/>
      <c r="D33" s="87">
        <f>D34</f>
        <v>152.9</v>
      </c>
    </row>
    <row r="34" spans="1:4" ht="30">
      <c r="A34" s="35" t="s">
        <v>26</v>
      </c>
      <c r="B34" s="101" t="s">
        <v>96</v>
      </c>
      <c r="C34" s="54"/>
      <c r="D34" s="92">
        <f>D35</f>
        <v>152.9</v>
      </c>
    </row>
    <row r="35" spans="1:4" ht="30">
      <c r="A35" s="37" t="s">
        <v>27</v>
      </c>
      <c r="B35" s="101" t="s">
        <v>97</v>
      </c>
      <c r="C35" s="43"/>
      <c r="D35" s="91">
        <f>D36+D37</f>
        <v>152.9</v>
      </c>
    </row>
    <row r="36" spans="1:4" ht="45.75" customHeight="1">
      <c r="A36" s="25" t="s">
        <v>59</v>
      </c>
      <c r="B36" s="101" t="s">
        <v>97</v>
      </c>
      <c r="C36" s="43" t="s">
        <v>58</v>
      </c>
      <c r="D36" s="91">
        <v>144.9</v>
      </c>
    </row>
    <row r="37" spans="1:4" ht="15">
      <c r="A37" s="27" t="s">
        <v>61</v>
      </c>
      <c r="B37" s="101" t="s">
        <v>97</v>
      </c>
      <c r="C37" s="43" t="s">
        <v>60</v>
      </c>
      <c r="D37" s="91">
        <v>8</v>
      </c>
    </row>
    <row r="38" spans="1:4" ht="31.5">
      <c r="A38" s="38" t="s">
        <v>28</v>
      </c>
      <c r="B38" s="22"/>
      <c r="C38" s="22"/>
      <c r="D38" s="94">
        <f>D39+D43</f>
        <v>100</v>
      </c>
    </row>
    <row r="39" spans="1:4" ht="30">
      <c r="A39" s="75" t="s">
        <v>29</v>
      </c>
      <c r="B39" s="71"/>
      <c r="C39" s="71"/>
      <c r="D39" s="80">
        <f>D40</f>
        <v>50</v>
      </c>
    </row>
    <row r="40" spans="1:4" ht="15">
      <c r="A40" s="23" t="s">
        <v>31</v>
      </c>
      <c r="B40" s="100" t="s">
        <v>76</v>
      </c>
      <c r="C40" s="24"/>
      <c r="D40" s="89">
        <f>D41</f>
        <v>50</v>
      </c>
    </row>
    <row r="41" spans="1:4" ht="30">
      <c r="A41" s="23" t="s">
        <v>32</v>
      </c>
      <c r="B41" s="100" t="s">
        <v>77</v>
      </c>
      <c r="C41" s="24"/>
      <c r="D41" s="89">
        <f>D42</f>
        <v>50</v>
      </c>
    </row>
    <row r="42" spans="1:4" ht="15">
      <c r="A42" s="27" t="s">
        <v>61</v>
      </c>
      <c r="B42" s="100" t="s">
        <v>77</v>
      </c>
      <c r="C42" s="24" t="s">
        <v>60</v>
      </c>
      <c r="D42" s="89">
        <v>50</v>
      </c>
    </row>
    <row r="43" spans="1:4" ht="30">
      <c r="A43" s="40" t="s">
        <v>33</v>
      </c>
      <c r="B43" s="71"/>
      <c r="C43" s="24"/>
      <c r="D43" s="89">
        <f>D44</f>
        <v>50</v>
      </c>
    </row>
    <row r="44" spans="1:4" ht="15">
      <c r="A44" s="73" t="s">
        <v>35</v>
      </c>
      <c r="B44" s="100" t="s">
        <v>78</v>
      </c>
      <c r="C44" s="71"/>
      <c r="D44" s="80">
        <f>D45+D47</f>
        <v>50</v>
      </c>
    </row>
    <row r="45" spans="1:4" ht="30">
      <c r="A45" s="40" t="s">
        <v>98</v>
      </c>
      <c r="B45" s="100" t="s">
        <v>79</v>
      </c>
      <c r="C45" s="24"/>
      <c r="D45" s="89">
        <f>D46</f>
        <v>25</v>
      </c>
    </row>
    <row r="46" spans="1:4" ht="15">
      <c r="A46" s="27" t="s">
        <v>61</v>
      </c>
      <c r="B46" s="100" t="s">
        <v>79</v>
      </c>
      <c r="C46" s="24" t="s">
        <v>60</v>
      </c>
      <c r="D46" s="89">
        <f>'Ведомствен 2017'!G47</f>
        <v>25</v>
      </c>
    </row>
    <row r="47" spans="1:4" ht="45">
      <c r="A47" s="40" t="s">
        <v>99</v>
      </c>
      <c r="B47" s="100" t="s">
        <v>80</v>
      </c>
      <c r="C47" s="24"/>
      <c r="D47" s="89">
        <f>D48</f>
        <v>25</v>
      </c>
    </row>
    <row r="48" spans="1:4" ht="15">
      <c r="A48" s="27" t="s">
        <v>61</v>
      </c>
      <c r="B48" s="100" t="s">
        <v>80</v>
      </c>
      <c r="C48" s="24" t="s">
        <v>60</v>
      </c>
      <c r="D48" s="89">
        <f>'Ведомствен 2017'!G49</f>
        <v>25</v>
      </c>
    </row>
    <row r="49" spans="1:4" ht="15.75">
      <c r="A49" s="21" t="s">
        <v>36</v>
      </c>
      <c r="B49" s="31"/>
      <c r="C49" s="31"/>
      <c r="D49" s="86">
        <v>1980</v>
      </c>
    </row>
    <row r="50" spans="1:4" ht="15">
      <c r="A50" s="58" t="s">
        <v>37</v>
      </c>
      <c r="B50" s="68"/>
      <c r="C50" s="69"/>
      <c r="D50" s="87">
        <f>D51</f>
        <v>1980</v>
      </c>
    </row>
    <row r="51" spans="1:4" ht="15">
      <c r="A51" s="41" t="s">
        <v>19</v>
      </c>
      <c r="B51" s="101" t="s">
        <v>74</v>
      </c>
      <c r="C51" s="54"/>
      <c r="D51" s="84">
        <f>D52</f>
        <v>1980</v>
      </c>
    </row>
    <row r="52" spans="1:4" ht="30" customHeight="1">
      <c r="A52" s="25" t="s">
        <v>38</v>
      </c>
      <c r="B52" s="101" t="s">
        <v>81</v>
      </c>
      <c r="C52" s="43"/>
      <c r="D52" s="83">
        <f>D53</f>
        <v>1980</v>
      </c>
    </row>
    <row r="53" spans="1:4" ht="15">
      <c r="A53" s="27" t="s">
        <v>61</v>
      </c>
      <c r="B53" s="101" t="s">
        <v>81</v>
      </c>
      <c r="C53" s="43" t="s">
        <v>60</v>
      </c>
      <c r="D53" s="88">
        <v>1980</v>
      </c>
    </row>
    <row r="54" spans="1:4" ht="15.75">
      <c r="A54" s="42" t="s">
        <v>39</v>
      </c>
      <c r="B54" s="22"/>
      <c r="C54" s="22"/>
      <c r="D54" s="79">
        <v>510.2</v>
      </c>
    </row>
    <row r="55" spans="1:4" ht="15">
      <c r="A55" s="72" t="s">
        <v>41</v>
      </c>
      <c r="B55" s="71"/>
      <c r="C55" s="71"/>
      <c r="D55" s="80">
        <f>D56</f>
        <v>510.2</v>
      </c>
    </row>
    <row r="56" spans="1:4" ht="15">
      <c r="A56" s="45" t="s">
        <v>19</v>
      </c>
      <c r="B56" s="101" t="s">
        <v>74</v>
      </c>
      <c r="C56" s="24"/>
      <c r="D56" s="81">
        <f>D57+D59+D61+D63+D65</f>
        <v>510.2</v>
      </c>
    </row>
    <row r="57" spans="1:4" ht="15">
      <c r="A57" s="45" t="s">
        <v>42</v>
      </c>
      <c r="B57" s="101" t="s">
        <v>82</v>
      </c>
      <c r="C57" s="24"/>
      <c r="D57" s="81">
        <f>D58</f>
        <v>280.2</v>
      </c>
    </row>
    <row r="58" spans="1:4" ht="15">
      <c r="A58" s="27" t="s">
        <v>61</v>
      </c>
      <c r="B58" s="101" t="s">
        <v>82</v>
      </c>
      <c r="C58" s="24" t="s">
        <v>60</v>
      </c>
      <c r="D58" s="82">
        <v>280.2</v>
      </c>
    </row>
    <row r="59" spans="1:4" ht="30">
      <c r="A59" s="45" t="s">
        <v>57</v>
      </c>
      <c r="B59" s="100" t="s">
        <v>83</v>
      </c>
      <c r="C59" s="24"/>
      <c r="D59" s="81">
        <f>D60</f>
        <v>10</v>
      </c>
    </row>
    <row r="60" spans="1:4" ht="15">
      <c r="A60" s="27" t="s">
        <v>61</v>
      </c>
      <c r="B60" s="100" t="s">
        <v>83</v>
      </c>
      <c r="C60" s="24" t="s">
        <v>60</v>
      </c>
      <c r="D60" s="82">
        <v>10</v>
      </c>
    </row>
    <row r="61" spans="1:4" ht="15">
      <c r="A61" s="45" t="s">
        <v>43</v>
      </c>
      <c r="B61" s="101" t="s">
        <v>84</v>
      </c>
      <c r="C61" s="24"/>
      <c r="D61" s="81">
        <f>D62</f>
        <v>140</v>
      </c>
    </row>
    <row r="62" spans="1:4" ht="15">
      <c r="A62" s="27" t="s">
        <v>61</v>
      </c>
      <c r="B62" s="101" t="s">
        <v>84</v>
      </c>
      <c r="C62" s="24" t="s">
        <v>60</v>
      </c>
      <c r="D62" s="82">
        <v>140</v>
      </c>
    </row>
    <row r="63" spans="1:4" ht="15">
      <c r="A63" s="45" t="s">
        <v>44</v>
      </c>
      <c r="B63" s="101" t="s">
        <v>85</v>
      </c>
      <c r="C63" s="24"/>
      <c r="D63" s="81">
        <f>D64</f>
        <v>80</v>
      </c>
    </row>
    <row r="64" spans="1:4" ht="15">
      <c r="A64" s="27" t="s">
        <v>61</v>
      </c>
      <c r="B64" s="101" t="s">
        <v>85</v>
      </c>
      <c r="C64" s="24" t="s">
        <v>60</v>
      </c>
      <c r="D64" s="82">
        <v>80</v>
      </c>
    </row>
    <row r="65" spans="1:4" ht="30">
      <c r="A65" s="25" t="s">
        <v>38</v>
      </c>
      <c r="B65" s="101" t="s">
        <v>81</v>
      </c>
      <c r="C65" s="24"/>
      <c r="D65" s="81">
        <f>D66</f>
        <v>0</v>
      </c>
    </row>
    <row r="66" spans="1:4" ht="15">
      <c r="A66" s="27" t="s">
        <v>61</v>
      </c>
      <c r="B66" s="101" t="s">
        <v>81</v>
      </c>
      <c r="C66" s="24" t="s">
        <v>60</v>
      </c>
      <c r="D66" s="82"/>
    </row>
    <row r="67" spans="1:4" ht="14.25">
      <c r="A67" s="63" t="s">
        <v>118</v>
      </c>
      <c r="B67" s="64"/>
      <c r="C67" s="64"/>
      <c r="D67" s="90">
        <f>D68</f>
        <v>482</v>
      </c>
    </row>
    <row r="68" spans="1:4" ht="17.25" customHeight="1">
      <c r="A68" s="70" t="s">
        <v>119</v>
      </c>
      <c r="B68" s="71"/>
      <c r="C68" s="71"/>
      <c r="D68" s="80">
        <v>482</v>
      </c>
    </row>
    <row r="69" spans="1:4" ht="17.25" customHeight="1">
      <c r="A69" s="25" t="s">
        <v>67</v>
      </c>
      <c r="B69" s="108"/>
      <c r="C69" s="71"/>
      <c r="D69" s="80"/>
    </row>
    <row r="70" spans="1:4" ht="18" customHeight="1">
      <c r="A70" s="25" t="s">
        <v>67</v>
      </c>
      <c r="B70" s="101" t="s">
        <v>101</v>
      </c>
      <c r="C70" s="24" t="s">
        <v>60</v>
      </c>
      <c r="D70" s="82">
        <v>222</v>
      </c>
    </row>
    <row r="71" spans="1:4" ht="15">
      <c r="A71" s="25" t="s">
        <v>100</v>
      </c>
      <c r="B71" s="101" t="s">
        <v>101</v>
      </c>
      <c r="C71" s="24" t="s">
        <v>62</v>
      </c>
      <c r="D71" s="82">
        <v>260</v>
      </c>
    </row>
    <row r="72" spans="1:4" ht="15.75">
      <c r="A72" s="46" t="s">
        <v>45</v>
      </c>
      <c r="B72" s="22"/>
      <c r="C72" s="22"/>
      <c r="D72" s="79">
        <f>D73+D77</f>
        <v>482.8</v>
      </c>
    </row>
    <row r="73" spans="1:4" ht="17.25" customHeight="1">
      <c r="A73" s="58" t="s">
        <v>47</v>
      </c>
      <c r="B73" s="66"/>
      <c r="C73" s="66"/>
      <c r="D73" s="80">
        <f>D74</f>
        <v>382.8</v>
      </c>
    </row>
    <row r="74" spans="1:4" ht="31.5" customHeight="1">
      <c r="A74" s="25" t="s">
        <v>102</v>
      </c>
      <c r="B74" s="47" t="s">
        <v>72</v>
      </c>
      <c r="C74" s="47"/>
      <c r="D74" s="81">
        <f>D75</f>
        <v>382.8</v>
      </c>
    </row>
    <row r="75" spans="1:4" ht="30">
      <c r="A75" s="25" t="s">
        <v>103</v>
      </c>
      <c r="B75" s="102" t="s">
        <v>86</v>
      </c>
      <c r="C75" s="47"/>
      <c r="D75" s="81">
        <f>D76</f>
        <v>382.8</v>
      </c>
    </row>
    <row r="76" spans="1:4" ht="15">
      <c r="A76" s="48" t="s">
        <v>65</v>
      </c>
      <c r="B76" s="102" t="s">
        <v>86</v>
      </c>
      <c r="C76" s="47" t="s">
        <v>64</v>
      </c>
      <c r="D76" s="82">
        <v>382.8</v>
      </c>
    </row>
    <row r="77" spans="1:4" ht="15.75" customHeight="1">
      <c r="A77" s="58" t="s">
        <v>49</v>
      </c>
      <c r="B77" s="66"/>
      <c r="C77" s="66"/>
      <c r="D77" s="80">
        <v>100</v>
      </c>
    </row>
    <row r="78" spans="1:4" ht="15">
      <c r="A78" s="25" t="s">
        <v>50</v>
      </c>
      <c r="B78" s="47" t="s">
        <v>88</v>
      </c>
      <c r="C78" s="47"/>
      <c r="D78" s="81">
        <f>D79</f>
        <v>100</v>
      </c>
    </row>
    <row r="79" spans="1:4" ht="15">
      <c r="A79" s="25" t="s">
        <v>51</v>
      </c>
      <c r="B79" s="102" t="s">
        <v>87</v>
      </c>
      <c r="C79" s="47"/>
      <c r="D79" s="81">
        <f>D80</f>
        <v>100</v>
      </c>
    </row>
    <row r="80" spans="1:4" ht="15">
      <c r="A80" s="48" t="s">
        <v>65</v>
      </c>
      <c r="B80" s="102" t="s">
        <v>87</v>
      </c>
      <c r="C80" s="47" t="s">
        <v>64</v>
      </c>
      <c r="D80" s="82">
        <v>100</v>
      </c>
    </row>
    <row r="81" spans="1:4" ht="18.75">
      <c r="A81" s="103" t="s">
        <v>52</v>
      </c>
      <c r="B81" s="105"/>
      <c r="C81" s="105"/>
      <c r="D81" s="106">
        <v>7048.9</v>
      </c>
    </row>
  </sheetData>
  <sheetProtection selectLockedCells="1" selectUnlockedCells="1"/>
  <mergeCells count="1">
    <mergeCell ref="A6:D6"/>
  </mergeCells>
  <printOptions/>
  <pageMargins left="0.9055118110236221" right="0.31496062992125984" top="0.7480314960629921" bottom="0.35433070866141736" header="0.5118110236220472" footer="0.5118110236220472"/>
  <pageSetup horizontalDpi="300" verticalDpi="300" orientation="portrait" paperSize="9" scale="84" r:id="rId1"/>
  <rowBreaks count="1" manualBreakCount="1">
    <brk id="3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82"/>
  <sheetViews>
    <sheetView tabSelected="1" view="pageBreakPreview" zoomScaleSheetLayoutView="100" zoomScalePageLayoutView="0" workbookViewId="0" topLeftCell="A58">
      <selection activeCell="A76" sqref="A76"/>
    </sheetView>
  </sheetViews>
  <sheetFormatPr defaultColWidth="9.00390625" defaultRowHeight="12.75"/>
  <cols>
    <col min="1" max="1" width="75.75390625" style="1" customWidth="1"/>
    <col min="2" max="2" width="10.125" style="1" customWidth="1"/>
    <col min="3" max="3" width="9.375" style="2" customWidth="1"/>
    <col min="4" max="4" width="7.00390625" style="2" customWidth="1"/>
    <col min="5" max="5" width="12.375" style="2" customWidth="1"/>
    <col min="6" max="6" width="10.00390625" style="2" customWidth="1"/>
    <col min="7" max="7" width="11.25390625" style="3" customWidth="1"/>
    <col min="8" max="8" width="12.625" style="0" customWidth="1"/>
  </cols>
  <sheetData>
    <row r="1" spans="1:8" ht="15.75">
      <c r="A1" s="4"/>
      <c r="B1" s="14"/>
      <c r="C1" s="5"/>
      <c r="D1" s="6"/>
      <c r="E1" s="6"/>
      <c r="F1" s="55"/>
      <c r="G1" s="7" t="s">
        <v>91</v>
      </c>
      <c r="H1" s="2"/>
    </row>
    <row r="2" spans="1:8" ht="15" customHeight="1">
      <c r="A2" s="4"/>
      <c r="B2" s="14"/>
      <c r="C2" s="5"/>
      <c r="D2" s="6"/>
      <c r="E2" s="6"/>
      <c r="F2" s="55"/>
      <c r="G2" s="10" t="s">
        <v>0</v>
      </c>
      <c r="H2" s="2"/>
    </row>
    <row r="3" spans="1:8" ht="15" customHeight="1">
      <c r="A3" s="8"/>
      <c r="B3" s="8"/>
      <c r="C3" s="5"/>
      <c r="D3" s="9"/>
      <c r="E3" s="9"/>
      <c r="F3" s="56"/>
      <c r="G3" s="10" t="s">
        <v>107</v>
      </c>
      <c r="H3" s="11"/>
    </row>
    <row r="4" spans="1:8" ht="15" customHeight="1">
      <c r="A4" s="8"/>
      <c r="B4" s="8"/>
      <c r="C4" s="5"/>
      <c r="D4" s="9"/>
      <c r="E4" s="9"/>
      <c r="F4" s="56"/>
      <c r="G4" s="12" t="s">
        <v>113</v>
      </c>
      <c r="H4" s="11"/>
    </row>
    <row r="5" spans="1:8" ht="15" customHeight="1">
      <c r="A5" s="8"/>
      <c r="B5" s="8"/>
      <c r="C5" s="5"/>
      <c r="D5" s="9"/>
      <c r="E5" s="9"/>
      <c r="F5" s="56"/>
      <c r="G5" s="10"/>
      <c r="H5" s="11"/>
    </row>
    <row r="6" spans="1:8" ht="15.75" customHeight="1">
      <c r="A6" s="111" t="s">
        <v>112</v>
      </c>
      <c r="B6" s="111"/>
      <c r="C6" s="111"/>
      <c r="D6" s="111"/>
      <c r="E6" s="111"/>
      <c r="F6" s="111"/>
      <c r="G6" s="111"/>
      <c r="H6" s="13"/>
    </row>
    <row r="7" spans="1:7" ht="15">
      <c r="A7" s="14"/>
      <c r="B7" s="14"/>
      <c r="C7" s="6"/>
      <c r="D7" s="6"/>
      <c r="E7" s="6"/>
      <c r="F7" s="6"/>
      <c r="G7" s="15" t="s">
        <v>69</v>
      </c>
    </row>
    <row r="8" spans="1:7" s="20" customFormat="1" ht="57">
      <c r="A8" s="16" t="s">
        <v>1</v>
      </c>
      <c r="B8" s="52" t="s">
        <v>54</v>
      </c>
      <c r="C8" s="57" t="s">
        <v>55</v>
      </c>
      <c r="D8" s="52" t="s">
        <v>56</v>
      </c>
      <c r="E8" s="52" t="s">
        <v>53</v>
      </c>
      <c r="F8" s="52" t="s">
        <v>89</v>
      </c>
      <c r="G8" s="19" t="s">
        <v>4</v>
      </c>
    </row>
    <row r="9" spans="1:7" s="20" customFormat="1" ht="30">
      <c r="A9" s="58" t="s">
        <v>114</v>
      </c>
      <c r="B9" s="59" t="s">
        <v>109</v>
      </c>
      <c r="C9" s="57"/>
      <c r="D9" s="52"/>
      <c r="E9" s="52"/>
      <c r="F9" s="52"/>
      <c r="G9" s="19"/>
    </row>
    <row r="10" spans="1:7" ht="15.75">
      <c r="A10" s="21" t="s">
        <v>5</v>
      </c>
      <c r="B10" s="59" t="s">
        <v>109</v>
      </c>
      <c r="C10" s="22" t="s">
        <v>6</v>
      </c>
      <c r="D10" s="22"/>
      <c r="E10" s="22"/>
      <c r="F10" s="22"/>
      <c r="G10" s="79">
        <f>G11+G15+G21+G25</f>
        <v>3341.7999999999997</v>
      </c>
    </row>
    <row r="11" spans="1:7" ht="30">
      <c r="A11" s="75" t="s">
        <v>7</v>
      </c>
      <c r="B11" s="59" t="s">
        <v>109</v>
      </c>
      <c r="C11" s="71" t="s">
        <v>6</v>
      </c>
      <c r="D11" s="71" t="s">
        <v>8</v>
      </c>
      <c r="E11" s="71"/>
      <c r="F11" s="71"/>
      <c r="G11" s="80">
        <f>G12</f>
        <v>624.1</v>
      </c>
    </row>
    <row r="12" spans="1:7" ht="15">
      <c r="A12" s="23" t="s">
        <v>9</v>
      </c>
      <c r="B12" s="59" t="s">
        <v>109</v>
      </c>
      <c r="C12" s="24" t="s">
        <v>6</v>
      </c>
      <c r="D12" s="24" t="s">
        <v>8</v>
      </c>
      <c r="E12" s="101" t="s">
        <v>70</v>
      </c>
      <c r="F12" s="24"/>
      <c r="G12" s="81">
        <f>G13</f>
        <v>624.1</v>
      </c>
    </row>
    <row r="13" spans="1:7" ht="15">
      <c r="A13" s="25" t="s">
        <v>10</v>
      </c>
      <c r="B13" s="59" t="s">
        <v>109</v>
      </c>
      <c r="C13" s="24" t="s">
        <v>6</v>
      </c>
      <c r="D13" s="24" t="s">
        <v>8</v>
      </c>
      <c r="E13" s="101" t="s">
        <v>92</v>
      </c>
      <c r="F13" s="24"/>
      <c r="G13" s="81">
        <f>G14</f>
        <v>624.1</v>
      </c>
    </row>
    <row r="14" spans="1:7" ht="48" customHeight="1">
      <c r="A14" s="25" t="s">
        <v>59</v>
      </c>
      <c r="B14" s="59" t="s">
        <v>109</v>
      </c>
      <c r="C14" s="24" t="s">
        <v>6</v>
      </c>
      <c r="D14" s="24" t="s">
        <v>8</v>
      </c>
      <c r="E14" s="101" t="s">
        <v>92</v>
      </c>
      <c r="F14" s="24" t="s">
        <v>58</v>
      </c>
      <c r="G14" s="82">
        <v>624.1</v>
      </c>
    </row>
    <row r="15" spans="1:7" ht="47.25" customHeight="1">
      <c r="A15" s="58" t="s">
        <v>11</v>
      </c>
      <c r="B15" s="59" t="s">
        <v>109</v>
      </c>
      <c r="C15" s="71" t="s">
        <v>6</v>
      </c>
      <c r="D15" s="71" t="s">
        <v>12</v>
      </c>
      <c r="E15" s="71"/>
      <c r="F15" s="71"/>
      <c r="G15" s="80">
        <f>G16</f>
        <v>2435.5</v>
      </c>
    </row>
    <row r="16" spans="1:7" ht="15" customHeight="1">
      <c r="A16" s="26" t="s">
        <v>13</v>
      </c>
      <c r="B16" s="59" t="s">
        <v>109</v>
      </c>
      <c r="C16" s="24" t="s">
        <v>6</v>
      </c>
      <c r="D16" s="24" t="s">
        <v>12</v>
      </c>
      <c r="E16" s="101" t="s">
        <v>71</v>
      </c>
      <c r="F16" s="24"/>
      <c r="G16" s="81">
        <f>G17</f>
        <v>2435.5</v>
      </c>
    </row>
    <row r="17" spans="1:7" ht="15">
      <c r="A17" s="26" t="s">
        <v>14</v>
      </c>
      <c r="B17" s="59" t="s">
        <v>109</v>
      </c>
      <c r="C17" s="24" t="s">
        <v>6</v>
      </c>
      <c r="D17" s="24" t="s">
        <v>12</v>
      </c>
      <c r="E17" s="101" t="s">
        <v>93</v>
      </c>
      <c r="F17" s="24"/>
      <c r="G17" s="81">
        <f>G18+G19+G20</f>
        <v>2435.5</v>
      </c>
    </row>
    <row r="18" spans="1:9" ht="46.5" customHeight="1">
      <c r="A18" s="25" t="s">
        <v>59</v>
      </c>
      <c r="B18" s="59" t="s">
        <v>109</v>
      </c>
      <c r="C18" s="24" t="s">
        <v>6</v>
      </c>
      <c r="D18" s="24" t="s">
        <v>12</v>
      </c>
      <c r="E18" s="101" t="s">
        <v>93</v>
      </c>
      <c r="F18" s="24" t="s">
        <v>58</v>
      </c>
      <c r="G18" s="82">
        <v>2025.5</v>
      </c>
      <c r="I18" s="60"/>
    </row>
    <row r="19" spans="1:9" ht="15">
      <c r="A19" s="27" t="s">
        <v>61</v>
      </c>
      <c r="B19" s="59" t="s">
        <v>109</v>
      </c>
      <c r="C19" s="24" t="s">
        <v>6</v>
      </c>
      <c r="D19" s="24" t="s">
        <v>12</v>
      </c>
      <c r="E19" s="101" t="s">
        <v>93</v>
      </c>
      <c r="F19" s="24" t="s">
        <v>60</v>
      </c>
      <c r="G19" s="82">
        <v>366</v>
      </c>
      <c r="I19" s="60"/>
    </row>
    <row r="20" spans="1:7" ht="15">
      <c r="A20" s="25" t="s">
        <v>63</v>
      </c>
      <c r="B20" s="59" t="s">
        <v>109</v>
      </c>
      <c r="C20" s="24" t="s">
        <v>6</v>
      </c>
      <c r="D20" s="24" t="s">
        <v>12</v>
      </c>
      <c r="E20" s="101" t="s">
        <v>93</v>
      </c>
      <c r="F20" s="24" t="s">
        <v>62</v>
      </c>
      <c r="G20" s="82">
        <v>44</v>
      </c>
    </row>
    <row r="21" spans="1:7" ht="15.75" customHeight="1">
      <c r="A21" s="77" t="s">
        <v>15</v>
      </c>
      <c r="B21" s="59" t="s">
        <v>109</v>
      </c>
      <c r="C21" s="71" t="s">
        <v>6</v>
      </c>
      <c r="D21" s="71" t="s">
        <v>16</v>
      </c>
      <c r="E21" s="71"/>
      <c r="F21" s="71"/>
      <c r="G21" s="80">
        <f>G22</f>
        <v>10</v>
      </c>
    </row>
    <row r="22" spans="1:7" ht="29.25" customHeight="1">
      <c r="A22" s="26" t="s">
        <v>104</v>
      </c>
      <c r="B22" s="59" t="s">
        <v>109</v>
      </c>
      <c r="C22" s="24" t="s">
        <v>6</v>
      </c>
      <c r="D22" s="24" t="s">
        <v>16</v>
      </c>
      <c r="E22" s="101" t="s">
        <v>72</v>
      </c>
      <c r="F22" s="24"/>
      <c r="G22" s="81">
        <f>G23</f>
        <v>10</v>
      </c>
    </row>
    <row r="23" spans="1:7" ht="30">
      <c r="A23" s="26" t="s">
        <v>105</v>
      </c>
      <c r="B23" s="59" t="s">
        <v>109</v>
      </c>
      <c r="C23" s="24" t="s">
        <v>6</v>
      </c>
      <c r="D23" s="24" t="s">
        <v>16</v>
      </c>
      <c r="E23" s="101" t="s">
        <v>73</v>
      </c>
      <c r="F23" s="24"/>
      <c r="G23" s="81">
        <f>G24</f>
        <v>10</v>
      </c>
    </row>
    <row r="24" spans="1:7" ht="15">
      <c r="A24" s="25" t="s">
        <v>63</v>
      </c>
      <c r="B24" s="59" t="s">
        <v>109</v>
      </c>
      <c r="C24" s="24" t="s">
        <v>6</v>
      </c>
      <c r="D24" s="24" t="s">
        <v>16</v>
      </c>
      <c r="E24" s="101" t="s">
        <v>73</v>
      </c>
      <c r="F24" s="24" t="s">
        <v>62</v>
      </c>
      <c r="G24" s="82">
        <v>10</v>
      </c>
    </row>
    <row r="25" spans="1:7" ht="15">
      <c r="A25" s="58" t="s">
        <v>17</v>
      </c>
      <c r="B25" s="59" t="s">
        <v>109</v>
      </c>
      <c r="C25" s="71" t="s">
        <v>6</v>
      </c>
      <c r="D25" s="71" t="s">
        <v>18</v>
      </c>
      <c r="E25" s="71"/>
      <c r="F25" s="71"/>
      <c r="G25" s="80">
        <f>G26+G29</f>
        <v>272.2</v>
      </c>
    </row>
    <row r="26" spans="1:7" ht="45">
      <c r="A26" s="29" t="s">
        <v>21</v>
      </c>
      <c r="B26" s="59" t="s">
        <v>109</v>
      </c>
      <c r="C26" s="24" t="s">
        <v>6</v>
      </c>
      <c r="D26" s="24" t="s">
        <v>18</v>
      </c>
      <c r="E26" s="101" t="s">
        <v>94</v>
      </c>
      <c r="F26" s="43"/>
      <c r="G26" s="83">
        <f>G27</f>
        <v>38.8</v>
      </c>
    </row>
    <row r="27" spans="1:7" ht="15.75" customHeight="1">
      <c r="A27" s="29" t="s">
        <v>22</v>
      </c>
      <c r="B27" s="59" t="s">
        <v>109</v>
      </c>
      <c r="C27" s="24" t="s">
        <v>6</v>
      </c>
      <c r="D27" s="24" t="s">
        <v>18</v>
      </c>
      <c r="E27" s="101" t="s">
        <v>95</v>
      </c>
      <c r="F27" s="53"/>
      <c r="G27" s="84">
        <f>G28</f>
        <v>38.8</v>
      </c>
    </row>
    <row r="28" spans="1:7" ht="15">
      <c r="A28" s="27" t="s">
        <v>61</v>
      </c>
      <c r="B28" s="59" t="s">
        <v>109</v>
      </c>
      <c r="C28" s="24" t="s">
        <v>6</v>
      </c>
      <c r="D28" s="24" t="s">
        <v>18</v>
      </c>
      <c r="E28" s="101" t="s">
        <v>95</v>
      </c>
      <c r="F28" s="24" t="s">
        <v>60</v>
      </c>
      <c r="G28" s="85">
        <v>38.8</v>
      </c>
    </row>
    <row r="29" spans="1:7" ht="16.5" customHeight="1">
      <c r="A29" s="28" t="s">
        <v>19</v>
      </c>
      <c r="B29" s="59" t="s">
        <v>109</v>
      </c>
      <c r="C29" s="24" t="s">
        <v>6</v>
      </c>
      <c r="D29" s="24" t="s">
        <v>18</v>
      </c>
      <c r="E29" s="101" t="s">
        <v>74</v>
      </c>
      <c r="F29" s="24"/>
      <c r="G29" s="81">
        <f>G30</f>
        <v>233.4</v>
      </c>
    </row>
    <row r="30" spans="1:7" ht="16.5" customHeight="1">
      <c r="A30" s="28" t="s">
        <v>20</v>
      </c>
      <c r="B30" s="59" t="s">
        <v>109</v>
      </c>
      <c r="C30" s="24" t="s">
        <v>6</v>
      </c>
      <c r="D30" s="24" t="s">
        <v>18</v>
      </c>
      <c r="E30" s="101" t="s">
        <v>75</v>
      </c>
      <c r="F30" s="24"/>
      <c r="G30" s="81">
        <f>G31+G32</f>
        <v>233.4</v>
      </c>
    </row>
    <row r="31" spans="1:7" ht="18" customHeight="1">
      <c r="A31" s="27" t="s">
        <v>61</v>
      </c>
      <c r="B31" s="59" t="s">
        <v>109</v>
      </c>
      <c r="C31" s="24" t="s">
        <v>6</v>
      </c>
      <c r="D31" s="24" t="s">
        <v>18</v>
      </c>
      <c r="E31" s="101" t="s">
        <v>75</v>
      </c>
      <c r="F31" s="24" t="s">
        <v>60</v>
      </c>
      <c r="G31" s="82">
        <v>233.4</v>
      </c>
    </row>
    <row r="32" spans="1:7" ht="15.75" customHeight="1">
      <c r="A32" s="25" t="s">
        <v>63</v>
      </c>
      <c r="B32" s="59" t="s">
        <v>109</v>
      </c>
      <c r="C32" s="24" t="s">
        <v>6</v>
      </c>
      <c r="D32" s="24" t="s">
        <v>18</v>
      </c>
      <c r="E32" s="101" t="s">
        <v>75</v>
      </c>
      <c r="F32" s="34"/>
      <c r="G32" s="98"/>
    </row>
    <row r="33" spans="1:7" ht="18.75" customHeight="1">
      <c r="A33" s="21" t="s">
        <v>23</v>
      </c>
      <c r="B33" s="59" t="s">
        <v>109</v>
      </c>
      <c r="C33" s="30" t="s">
        <v>8</v>
      </c>
      <c r="D33" s="31"/>
      <c r="E33" s="31"/>
      <c r="F33" s="31"/>
      <c r="G33" s="86">
        <f>G34</f>
        <v>152.9</v>
      </c>
    </row>
    <row r="34" spans="1:7" ht="15.75" customHeight="1">
      <c r="A34" s="76" t="s">
        <v>24</v>
      </c>
      <c r="B34" s="59" t="s">
        <v>109</v>
      </c>
      <c r="C34" s="67" t="s">
        <v>8</v>
      </c>
      <c r="D34" s="68" t="s">
        <v>25</v>
      </c>
      <c r="E34" s="68"/>
      <c r="F34" s="69"/>
      <c r="G34" s="87">
        <f>G35</f>
        <v>152.9</v>
      </c>
    </row>
    <row r="35" spans="1:7" ht="29.25" customHeight="1">
      <c r="A35" s="35" t="s">
        <v>26</v>
      </c>
      <c r="B35" s="59" t="s">
        <v>109</v>
      </c>
      <c r="C35" s="36" t="s">
        <v>8</v>
      </c>
      <c r="D35" s="24" t="s">
        <v>25</v>
      </c>
      <c r="E35" s="101" t="s">
        <v>96</v>
      </c>
      <c r="F35" s="54"/>
      <c r="G35" s="84">
        <f>G36</f>
        <v>152.9</v>
      </c>
    </row>
    <row r="36" spans="1:7" ht="29.25" customHeight="1">
      <c r="A36" s="37" t="s">
        <v>27</v>
      </c>
      <c r="B36" s="59" t="s">
        <v>109</v>
      </c>
      <c r="C36" s="36" t="s">
        <v>8</v>
      </c>
      <c r="D36" s="24" t="s">
        <v>25</v>
      </c>
      <c r="E36" s="101" t="s">
        <v>96</v>
      </c>
      <c r="F36" s="43"/>
      <c r="G36" s="83">
        <f>G37+G38</f>
        <v>152.9</v>
      </c>
    </row>
    <row r="37" spans="1:7" ht="28.5" customHeight="1">
      <c r="A37" s="25" t="s">
        <v>59</v>
      </c>
      <c r="B37" s="59" t="s">
        <v>109</v>
      </c>
      <c r="C37" s="36" t="s">
        <v>8</v>
      </c>
      <c r="D37" s="24" t="s">
        <v>25</v>
      </c>
      <c r="E37" s="101" t="s">
        <v>96</v>
      </c>
      <c r="F37" s="43" t="s">
        <v>58</v>
      </c>
      <c r="G37" s="107">
        <v>144.9</v>
      </c>
    </row>
    <row r="38" spans="1:7" ht="15.75" customHeight="1">
      <c r="A38" s="27" t="s">
        <v>61</v>
      </c>
      <c r="B38" s="59" t="s">
        <v>109</v>
      </c>
      <c r="C38" s="36" t="s">
        <v>8</v>
      </c>
      <c r="D38" s="24" t="s">
        <v>25</v>
      </c>
      <c r="E38" s="101" t="s">
        <v>96</v>
      </c>
      <c r="F38" s="43" t="s">
        <v>60</v>
      </c>
      <c r="G38" s="88">
        <v>8</v>
      </c>
    </row>
    <row r="39" spans="1:7" ht="30" customHeight="1">
      <c r="A39" s="38" t="s">
        <v>28</v>
      </c>
      <c r="B39" s="59" t="s">
        <v>109</v>
      </c>
      <c r="C39" s="39" t="s">
        <v>25</v>
      </c>
      <c r="D39" s="22"/>
      <c r="E39" s="22"/>
      <c r="F39" s="22"/>
      <c r="G39" s="79">
        <f>G40+G44</f>
        <v>100</v>
      </c>
    </row>
    <row r="40" spans="1:7" ht="29.25" customHeight="1">
      <c r="A40" s="75" t="s">
        <v>29</v>
      </c>
      <c r="B40" s="59" t="s">
        <v>109</v>
      </c>
      <c r="C40" s="71" t="s">
        <v>25</v>
      </c>
      <c r="D40" s="71" t="s">
        <v>30</v>
      </c>
      <c r="E40" s="71"/>
      <c r="F40" s="71"/>
      <c r="G40" s="80">
        <f>G41</f>
        <v>50</v>
      </c>
    </row>
    <row r="41" spans="1:7" ht="15" customHeight="1">
      <c r="A41" s="23" t="s">
        <v>31</v>
      </c>
      <c r="B41" s="59" t="s">
        <v>109</v>
      </c>
      <c r="C41" s="24" t="s">
        <v>25</v>
      </c>
      <c r="D41" s="24" t="s">
        <v>30</v>
      </c>
      <c r="E41" s="100" t="s">
        <v>76</v>
      </c>
      <c r="F41" s="24"/>
      <c r="G41" s="81">
        <f>G42</f>
        <v>50</v>
      </c>
    </row>
    <row r="42" spans="1:7" ht="28.5" customHeight="1">
      <c r="A42" s="23" t="s">
        <v>32</v>
      </c>
      <c r="B42" s="59" t="s">
        <v>109</v>
      </c>
      <c r="C42" s="24" t="s">
        <v>25</v>
      </c>
      <c r="D42" s="24" t="s">
        <v>30</v>
      </c>
      <c r="E42" s="100" t="s">
        <v>77</v>
      </c>
      <c r="F42" s="24"/>
      <c r="G42" s="81">
        <f>G43</f>
        <v>50</v>
      </c>
    </row>
    <row r="43" spans="1:7" ht="16.5" customHeight="1">
      <c r="A43" s="27" t="s">
        <v>61</v>
      </c>
      <c r="B43" s="59" t="s">
        <v>109</v>
      </c>
      <c r="C43" s="24" t="s">
        <v>25</v>
      </c>
      <c r="D43" s="24" t="s">
        <v>30</v>
      </c>
      <c r="E43" s="100" t="s">
        <v>77</v>
      </c>
      <c r="F43" s="24" t="s">
        <v>60</v>
      </c>
      <c r="G43" s="82">
        <v>50</v>
      </c>
    </row>
    <row r="44" spans="1:7" ht="30.75" customHeight="1">
      <c r="A44" s="73" t="s">
        <v>33</v>
      </c>
      <c r="B44" s="59" t="s">
        <v>109</v>
      </c>
      <c r="C44" s="74" t="s">
        <v>25</v>
      </c>
      <c r="D44" s="71" t="s">
        <v>34</v>
      </c>
      <c r="E44" s="71"/>
      <c r="F44" s="71"/>
      <c r="G44" s="80">
        <f>G45</f>
        <v>50</v>
      </c>
    </row>
    <row r="45" spans="1:7" ht="15.75" customHeight="1">
      <c r="A45" s="40" t="s">
        <v>35</v>
      </c>
      <c r="B45" s="59" t="s">
        <v>109</v>
      </c>
      <c r="C45" s="36" t="s">
        <v>25</v>
      </c>
      <c r="D45" s="24" t="s">
        <v>34</v>
      </c>
      <c r="E45" s="100" t="s">
        <v>78</v>
      </c>
      <c r="F45" s="24"/>
      <c r="G45" s="81">
        <f>G46+G48</f>
        <v>50</v>
      </c>
    </row>
    <row r="46" spans="1:7" ht="32.25" customHeight="1">
      <c r="A46" s="40" t="s">
        <v>116</v>
      </c>
      <c r="B46" s="59" t="s">
        <v>109</v>
      </c>
      <c r="C46" s="36" t="s">
        <v>25</v>
      </c>
      <c r="D46" s="24" t="s">
        <v>34</v>
      </c>
      <c r="E46" s="100" t="s">
        <v>79</v>
      </c>
      <c r="F46" s="24"/>
      <c r="G46" s="81">
        <f>G47</f>
        <v>25</v>
      </c>
    </row>
    <row r="47" spans="1:7" ht="15.75" customHeight="1">
      <c r="A47" s="27" t="s">
        <v>61</v>
      </c>
      <c r="B47" s="59" t="s">
        <v>109</v>
      </c>
      <c r="C47" s="36" t="s">
        <v>25</v>
      </c>
      <c r="D47" s="24" t="s">
        <v>34</v>
      </c>
      <c r="E47" s="100" t="s">
        <v>79</v>
      </c>
      <c r="F47" s="24" t="s">
        <v>60</v>
      </c>
      <c r="G47" s="82">
        <v>25</v>
      </c>
    </row>
    <row r="48" spans="1:7" ht="46.5" customHeight="1">
      <c r="A48" s="40" t="s">
        <v>115</v>
      </c>
      <c r="B48" s="59" t="s">
        <v>109</v>
      </c>
      <c r="C48" s="36" t="s">
        <v>25</v>
      </c>
      <c r="D48" s="24" t="s">
        <v>34</v>
      </c>
      <c r="E48" s="100" t="s">
        <v>80</v>
      </c>
      <c r="F48" s="24"/>
      <c r="G48" s="81">
        <f>G49</f>
        <v>25</v>
      </c>
    </row>
    <row r="49" spans="1:7" ht="15" customHeight="1">
      <c r="A49" s="27" t="s">
        <v>61</v>
      </c>
      <c r="B49" s="59" t="s">
        <v>109</v>
      </c>
      <c r="C49" s="36" t="s">
        <v>25</v>
      </c>
      <c r="D49" s="24" t="s">
        <v>34</v>
      </c>
      <c r="E49" s="100" t="s">
        <v>80</v>
      </c>
      <c r="F49" s="24" t="s">
        <v>60</v>
      </c>
      <c r="G49" s="82">
        <v>25</v>
      </c>
    </row>
    <row r="50" spans="1:7" ht="32.25" customHeight="1">
      <c r="A50" s="21" t="s">
        <v>36</v>
      </c>
      <c r="B50" s="59" t="s">
        <v>109</v>
      </c>
      <c r="C50" s="30" t="s">
        <v>12</v>
      </c>
      <c r="D50" s="31"/>
      <c r="E50" s="31"/>
      <c r="F50" s="31"/>
      <c r="G50" s="86">
        <v>1980</v>
      </c>
    </row>
    <row r="51" spans="1:7" ht="15.75" customHeight="1">
      <c r="A51" s="58" t="s">
        <v>37</v>
      </c>
      <c r="B51" s="59" t="s">
        <v>109</v>
      </c>
      <c r="C51" s="67" t="s">
        <v>12</v>
      </c>
      <c r="D51" s="68" t="s">
        <v>30</v>
      </c>
      <c r="E51" s="68"/>
      <c r="F51" s="69"/>
      <c r="G51" s="87">
        <f>G52</f>
        <v>1980</v>
      </c>
    </row>
    <row r="52" spans="1:7" s="62" customFormat="1" ht="19.5" customHeight="1">
      <c r="A52" s="41" t="s">
        <v>19</v>
      </c>
      <c r="B52" s="59" t="s">
        <v>109</v>
      </c>
      <c r="C52" s="33" t="s">
        <v>12</v>
      </c>
      <c r="D52" s="34" t="s">
        <v>30</v>
      </c>
      <c r="E52" s="101" t="s">
        <v>74</v>
      </c>
      <c r="F52" s="54"/>
      <c r="G52" s="84">
        <f>G53</f>
        <v>1980</v>
      </c>
    </row>
    <row r="53" spans="1:7" s="62" customFormat="1" ht="30">
      <c r="A53" s="25" t="s">
        <v>38</v>
      </c>
      <c r="B53" s="59" t="s">
        <v>109</v>
      </c>
      <c r="C53" s="36" t="s">
        <v>12</v>
      </c>
      <c r="D53" s="24" t="s">
        <v>30</v>
      </c>
      <c r="E53" s="101" t="s">
        <v>81</v>
      </c>
      <c r="F53" s="43"/>
      <c r="G53" s="83">
        <f>G54</f>
        <v>1980</v>
      </c>
    </row>
    <row r="54" spans="1:7" s="62" customFormat="1" ht="15">
      <c r="A54" s="27" t="s">
        <v>61</v>
      </c>
      <c r="B54" s="59" t="s">
        <v>109</v>
      </c>
      <c r="C54" s="36" t="s">
        <v>12</v>
      </c>
      <c r="D54" s="24" t="s">
        <v>30</v>
      </c>
      <c r="E54" s="101" t="s">
        <v>81</v>
      </c>
      <c r="F54" s="43" t="s">
        <v>60</v>
      </c>
      <c r="G54" s="88">
        <v>1980</v>
      </c>
    </row>
    <row r="55" spans="1:7" s="62" customFormat="1" ht="15.75">
      <c r="A55" s="42" t="s">
        <v>39</v>
      </c>
      <c r="B55" s="59" t="s">
        <v>109</v>
      </c>
      <c r="C55" s="22" t="s">
        <v>40</v>
      </c>
      <c r="D55" s="22"/>
      <c r="E55" s="22"/>
      <c r="F55" s="22"/>
      <c r="G55" s="79">
        <v>510.2</v>
      </c>
    </row>
    <row r="56" spans="1:7" s="61" customFormat="1" ht="15">
      <c r="A56" s="72" t="s">
        <v>41</v>
      </c>
      <c r="B56" s="59" t="s">
        <v>109</v>
      </c>
      <c r="C56" s="71" t="s">
        <v>40</v>
      </c>
      <c r="D56" s="71" t="s">
        <v>25</v>
      </c>
      <c r="E56" s="71"/>
      <c r="F56" s="71"/>
      <c r="G56" s="80">
        <f>G57</f>
        <v>510.2</v>
      </c>
    </row>
    <row r="57" spans="1:7" s="61" customFormat="1" ht="15">
      <c r="A57" s="45" t="s">
        <v>19</v>
      </c>
      <c r="B57" s="59" t="s">
        <v>109</v>
      </c>
      <c r="C57" s="24" t="s">
        <v>40</v>
      </c>
      <c r="D57" s="24" t="s">
        <v>25</v>
      </c>
      <c r="E57" s="101" t="s">
        <v>74</v>
      </c>
      <c r="F57" s="24"/>
      <c r="G57" s="81">
        <f>G58+G60+G62+G64+G66</f>
        <v>510.2</v>
      </c>
    </row>
    <row r="58" spans="1:7" s="61" customFormat="1" ht="15">
      <c r="A58" s="45" t="s">
        <v>42</v>
      </c>
      <c r="B58" s="59" t="s">
        <v>109</v>
      </c>
      <c r="C58" s="24" t="s">
        <v>40</v>
      </c>
      <c r="D58" s="24" t="s">
        <v>25</v>
      </c>
      <c r="E58" s="101" t="s">
        <v>82</v>
      </c>
      <c r="F58" s="24"/>
      <c r="G58" s="81">
        <f>G59</f>
        <v>280.2</v>
      </c>
    </row>
    <row r="59" spans="1:7" s="61" customFormat="1" ht="15">
      <c r="A59" s="27" t="s">
        <v>61</v>
      </c>
      <c r="B59" s="59" t="s">
        <v>109</v>
      </c>
      <c r="C59" s="24" t="s">
        <v>40</v>
      </c>
      <c r="D59" s="24" t="s">
        <v>25</v>
      </c>
      <c r="E59" s="101" t="s">
        <v>82</v>
      </c>
      <c r="F59" s="24" t="s">
        <v>60</v>
      </c>
      <c r="G59" s="82">
        <v>280.2</v>
      </c>
    </row>
    <row r="60" spans="1:7" s="61" customFormat="1" ht="29.25" customHeight="1">
      <c r="A60" s="45" t="s">
        <v>57</v>
      </c>
      <c r="B60" s="59" t="s">
        <v>109</v>
      </c>
      <c r="C60" s="24" t="s">
        <v>40</v>
      </c>
      <c r="D60" s="24" t="s">
        <v>25</v>
      </c>
      <c r="E60" s="100" t="s">
        <v>83</v>
      </c>
      <c r="F60" s="24"/>
      <c r="G60" s="81">
        <f>G61</f>
        <v>10</v>
      </c>
    </row>
    <row r="61" spans="1:7" s="61" customFormat="1" ht="16.5" customHeight="1">
      <c r="A61" s="27" t="s">
        <v>61</v>
      </c>
      <c r="B61" s="59" t="s">
        <v>109</v>
      </c>
      <c r="C61" s="24" t="s">
        <v>40</v>
      </c>
      <c r="D61" s="24" t="s">
        <v>25</v>
      </c>
      <c r="E61" s="100" t="s">
        <v>83</v>
      </c>
      <c r="F61" s="24" t="s">
        <v>60</v>
      </c>
      <c r="G61" s="82">
        <v>10</v>
      </c>
    </row>
    <row r="62" spans="1:7" s="61" customFormat="1" ht="15">
      <c r="A62" s="45" t="s">
        <v>43</v>
      </c>
      <c r="B62" s="59" t="s">
        <v>109</v>
      </c>
      <c r="C62" s="24" t="s">
        <v>40</v>
      </c>
      <c r="D62" s="24" t="s">
        <v>25</v>
      </c>
      <c r="E62" s="101" t="s">
        <v>84</v>
      </c>
      <c r="F62" s="24"/>
      <c r="G62" s="81">
        <f>G63</f>
        <v>140</v>
      </c>
    </row>
    <row r="63" spans="1:7" s="61" customFormat="1" ht="15">
      <c r="A63" s="27" t="s">
        <v>61</v>
      </c>
      <c r="B63" s="59" t="s">
        <v>109</v>
      </c>
      <c r="C63" s="24" t="s">
        <v>40</v>
      </c>
      <c r="D63" s="24" t="s">
        <v>25</v>
      </c>
      <c r="E63" s="101" t="s">
        <v>84</v>
      </c>
      <c r="F63" s="24" t="s">
        <v>60</v>
      </c>
      <c r="G63" s="82">
        <v>140</v>
      </c>
    </row>
    <row r="64" spans="1:7" s="61" customFormat="1" ht="15">
      <c r="A64" s="45" t="s">
        <v>44</v>
      </c>
      <c r="B64" s="59" t="s">
        <v>109</v>
      </c>
      <c r="C64" s="24" t="s">
        <v>40</v>
      </c>
      <c r="D64" s="24" t="s">
        <v>25</v>
      </c>
      <c r="E64" s="101" t="s">
        <v>85</v>
      </c>
      <c r="F64" s="24"/>
      <c r="G64" s="81">
        <f>G65</f>
        <v>80</v>
      </c>
    </row>
    <row r="65" spans="1:7" s="61" customFormat="1" ht="15">
      <c r="A65" s="27" t="s">
        <v>61</v>
      </c>
      <c r="B65" s="59" t="s">
        <v>109</v>
      </c>
      <c r="C65" s="24" t="s">
        <v>40</v>
      </c>
      <c r="D65" s="24" t="s">
        <v>25</v>
      </c>
      <c r="E65" s="101" t="s">
        <v>85</v>
      </c>
      <c r="F65" s="24" t="s">
        <v>60</v>
      </c>
      <c r="G65" s="82">
        <v>80</v>
      </c>
    </row>
    <row r="66" spans="1:7" s="61" customFormat="1" ht="30">
      <c r="A66" s="25" t="s">
        <v>38</v>
      </c>
      <c r="B66" s="59" t="s">
        <v>109</v>
      </c>
      <c r="C66" s="24" t="s">
        <v>40</v>
      </c>
      <c r="D66" s="24" t="s">
        <v>25</v>
      </c>
      <c r="E66" s="101" t="s">
        <v>81</v>
      </c>
      <c r="F66" s="24"/>
      <c r="G66" s="81">
        <f>G67</f>
        <v>0</v>
      </c>
    </row>
    <row r="67" spans="1:7" s="61" customFormat="1" ht="15">
      <c r="A67" s="27" t="s">
        <v>61</v>
      </c>
      <c r="B67" s="59" t="s">
        <v>109</v>
      </c>
      <c r="C67" s="24" t="s">
        <v>40</v>
      </c>
      <c r="D67" s="24" t="s">
        <v>25</v>
      </c>
      <c r="E67" s="101" t="s">
        <v>81</v>
      </c>
      <c r="F67" s="24" t="s">
        <v>60</v>
      </c>
      <c r="G67" s="82"/>
    </row>
    <row r="68" spans="1:7" s="61" customFormat="1" ht="15.75" customHeight="1">
      <c r="A68" s="63" t="s">
        <v>118</v>
      </c>
      <c r="B68" s="59" t="s">
        <v>109</v>
      </c>
      <c r="C68" s="64" t="s">
        <v>66</v>
      </c>
      <c r="D68" s="64"/>
      <c r="E68" s="64"/>
      <c r="F68" s="64"/>
      <c r="G68" s="90">
        <f>G69</f>
        <v>482</v>
      </c>
    </row>
    <row r="69" spans="1:7" s="61" customFormat="1" ht="15.75" customHeight="1">
      <c r="A69" s="70" t="s">
        <v>119</v>
      </c>
      <c r="B69" s="59" t="s">
        <v>109</v>
      </c>
      <c r="C69" s="71" t="s">
        <v>66</v>
      </c>
      <c r="D69" s="71" t="s">
        <v>6</v>
      </c>
      <c r="E69" s="71"/>
      <c r="F69" s="71"/>
      <c r="G69" s="80">
        <v>482</v>
      </c>
    </row>
    <row r="70" spans="1:7" s="61" customFormat="1" ht="15.75" customHeight="1">
      <c r="A70" s="65" t="s">
        <v>111</v>
      </c>
      <c r="B70" s="59"/>
      <c r="C70" s="24" t="s">
        <v>66</v>
      </c>
      <c r="D70" s="24" t="s">
        <v>6</v>
      </c>
      <c r="E70" s="108"/>
      <c r="F70" s="71"/>
      <c r="G70" s="110">
        <v>260</v>
      </c>
    </row>
    <row r="71" spans="1:7" s="61" customFormat="1" ht="15.75" customHeight="1">
      <c r="A71" s="65" t="s">
        <v>110</v>
      </c>
      <c r="B71" s="59" t="s">
        <v>109</v>
      </c>
      <c r="C71" s="24" t="s">
        <v>66</v>
      </c>
      <c r="D71" s="24" t="s">
        <v>6</v>
      </c>
      <c r="E71" s="101" t="s">
        <v>101</v>
      </c>
      <c r="F71" s="24" t="s">
        <v>62</v>
      </c>
      <c r="G71" s="82">
        <v>260</v>
      </c>
    </row>
    <row r="72" spans="1:7" s="61" customFormat="1" ht="15.75" customHeight="1">
      <c r="A72" s="44" t="s">
        <v>20</v>
      </c>
      <c r="B72" s="59" t="s">
        <v>109</v>
      </c>
      <c r="C72" s="24" t="s">
        <v>66</v>
      </c>
      <c r="D72" s="24" t="s">
        <v>6</v>
      </c>
      <c r="E72" s="101" t="s">
        <v>101</v>
      </c>
      <c r="F72" s="24"/>
      <c r="G72" s="81">
        <f>G73</f>
        <v>222</v>
      </c>
    </row>
    <row r="73" spans="1:7" s="61" customFormat="1" ht="15.75" customHeight="1">
      <c r="A73" s="25" t="s">
        <v>67</v>
      </c>
      <c r="B73" s="59" t="s">
        <v>109</v>
      </c>
      <c r="C73" s="24" t="s">
        <v>66</v>
      </c>
      <c r="D73" s="24" t="s">
        <v>6</v>
      </c>
      <c r="E73" s="101" t="s">
        <v>101</v>
      </c>
      <c r="F73" s="24" t="s">
        <v>60</v>
      </c>
      <c r="G73" s="82">
        <v>222</v>
      </c>
    </row>
    <row r="74" spans="1:7" s="61" customFormat="1" ht="15.75">
      <c r="A74" s="46" t="s">
        <v>45</v>
      </c>
      <c r="B74" s="59" t="s">
        <v>109</v>
      </c>
      <c r="C74" s="22" t="s">
        <v>46</v>
      </c>
      <c r="D74" s="22"/>
      <c r="E74" s="22"/>
      <c r="F74" s="22"/>
      <c r="G74" s="79">
        <f>G75+G79</f>
        <v>482.8</v>
      </c>
    </row>
    <row r="75" spans="1:7" s="61" customFormat="1" ht="15">
      <c r="A75" s="58" t="s">
        <v>47</v>
      </c>
      <c r="B75" s="59" t="s">
        <v>109</v>
      </c>
      <c r="C75" s="66" t="s">
        <v>46</v>
      </c>
      <c r="D75" s="66" t="s">
        <v>6</v>
      </c>
      <c r="E75" s="66"/>
      <c r="F75" s="66"/>
      <c r="G75" s="80">
        <f>G76</f>
        <v>382.8</v>
      </c>
    </row>
    <row r="76" spans="1:7" s="61" customFormat="1" ht="30" customHeight="1">
      <c r="A76" s="25" t="s">
        <v>104</v>
      </c>
      <c r="B76" s="59" t="s">
        <v>109</v>
      </c>
      <c r="C76" s="47" t="s">
        <v>46</v>
      </c>
      <c r="D76" s="47" t="s">
        <v>6</v>
      </c>
      <c r="E76" s="47" t="s">
        <v>72</v>
      </c>
      <c r="F76" s="47"/>
      <c r="G76" s="81">
        <f>G77</f>
        <v>382.8</v>
      </c>
    </row>
    <row r="77" spans="1:7" s="61" customFormat="1" ht="17.25" customHeight="1">
      <c r="A77" s="25" t="s">
        <v>48</v>
      </c>
      <c r="B77" s="59" t="s">
        <v>109</v>
      </c>
      <c r="C77" s="47" t="s">
        <v>46</v>
      </c>
      <c r="D77" s="47" t="s">
        <v>6</v>
      </c>
      <c r="E77" s="102" t="s">
        <v>86</v>
      </c>
      <c r="F77" s="47"/>
      <c r="G77" s="81">
        <f>G78</f>
        <v>382.8</v>
      </c>
    </row>
    <row r="78" spans="1:7" s="61" customFormat="1" ht="15.75" customHeight="1">
      <c r="A78" s="48" t="s">
        <v>65</v>
      </c>
      <c r="B78" s="59" t="s">
        <v>109</v>
      </c>
      <c r="C78" s="47" t="s">
        <v>46</v>
      </c>
      <c r="D78" s="47" t="s">
        <v>6</v>
      </c>
      <c r="E78" s="102" t="s">
        <v>86</v>
      </c>
      <c r="F78" s="47" t="s">
        <v>64</v>
      </c>
      <c r="G78" s="82">
        <v>382.8</v>
      </c>
    </row>
    <row r="79" spans="1:7" s="61" customFormat="1" ht="15.75" customHeight="1">
      <c r="A79" s="58" t="s">
        <v>49</v>
      </c>
      <c r="B79" s="59" t="s">
        <v>109</v>
      </c>
      <c r="C79" s="66" t="s">
        <v>46</v>
      </c>
      <c r="D79" s="66" t="s">
        <v>25</v>
      </c>
      <c r="E79" s="66"/>
      <c r="F79" s="66"/>
      <c r="G79" s="80">
        <v>100</v>
      </c>
    </row>
    <row r="80" spans="1:7" s="61" customFormat="1" ht="15">
      <c r="A80" s="25" t="s">
        <v>51</v>
      </c>
      <c r="B80" s="59" t="s">
        <v>109</v>
      </c>
      <c r="C80" s="47" t="s">
        <v>46</v>
      </c>
      <c r="D80" s="47" t="s">
        <v>25</v>
      </c>
      <c r="E80" s="102" t="s">
        <v>87</v>
      </c>
      <c r="F80" s="47"/>
      <c r="G80" s="81">
        <f>G81</f>
        <v>100</v>
      </c>
    </row>
    <row r="81" spans="1:7" s="61" customFormat="1" ht="15">
      <c r="A81" s="48" t="s">
        <v>65</v>
      </c>
      <c r="B81" s="59" t="s">
        <v>109</v>
      </c>
      <c r="C81" s="47" t="s">
        <v>46</v>
      </c>
      <c r="D81" s="47" t="s">
        <v>25</v>
      </c>
      <c r="E81" s="102" t="s">
        <v>87</v>
      </c>
      <c r="F81" s="47" t="s">
        <v>64</v>
      </c>
      <c r="G81" s="82">
        <v>100</v>
      </c>
    </row>
    <row r="82" spans="1:7" ht="18.75">
      <c r="A82" s="103" t="s">
        <v>52</v>
      </c>
      <c r="B82" s="103"/>
      <c r="C82" s="104"/>
      <c r="D82" s="105"/>
      <c r="E82" s="105"/>
      <c r="F82" s="105"/>
      <c r="G82" s="106">
        <v>7048.9</v>
      </c>
    </row>
  </sheetData>
  <sheetProtection selectLockedCells="1" selectUnlockedCells="1"/>
  <mergeCells count="1">
    <mergeCell ref="A6:G6"/>
  </mergeCells>
  <printOptions/>
  <pageMargins left="0.9055118110236221" right="0.31496062992125984" top="0.35433070866141736" bottom="0.35433070866141736" header="0.31496062992125984" footer="0.31496062992125984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2017-02-14T13:46:04Z</cp:lastPrinted>
  <dcterms:created xsi:type="dcterms:W3CDTF">2013-12-04T08:55:22Z</dcterms:created>
  <dcterms:modified xsi:type="dcterms:W3CDTF">2017-02-16T14:21:27Z</dcterms:modified>
  <cp:category/>
  <cp:version/>
  <cp:contentType/>
  <cp:contentStatus/>
</cp:coreProperties>
</file>